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66925"/>
  <xr:revisionPtr revIDLastSave="0" documentId="13_ncr:1_{2E937334-88A4-41A2-A92B-48011D6438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sználati útmutató" sheetId="5" r:id="rId1"/>
    <sheet name="Vizsgazo1" sheetId="1" r:id="rId2"/>
  </sheets>
  <definedNames>
    <definedName name="_xlnm.Print_Titles" localSheetId="1">Vizsgazo1!$1:$2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5" i="1" l="1"/>
  <c r="D119" i="1"/>
  <c r="D180" i="1" l="1"/>
  <c r="D179" i="1"/>
  <c r="D178" i="1"/>
  <c r="D177" i="1"/>
  <c r="D176" i="1"/>
  <c r="C181" i="1"/>
  <c r="C182" i="1" s="1"/>
  <c r="C89" i="1" l="1"/>
  <c r="C90" i="1" s="1"/>
  <c r="B188" i="1"/>
  <c r="B187" i="1"/>
  <c r="B186" i="1"/>
  <c r="B185" i="1"/>
  <c r="B184" i="1"/>
  <c r="C189" i="1"/>
  <c r="D174" i="1"/>
  <c r="D173" i="1"/>
  <c r="D172" i="1"/>
  <c r="D171" i="1"/>
  <c r="D169" i="1"/>
  <c r="D168" i="1"/>
  <c r="D167" i="1"/>
  <c r="D165" i="1"/>
  <c r="D164" i="1"/>
  <c r="D162" i="1"/>
  <c r="D160" i="1"/>
  <c r="C155" i="1"/>
  <c r="C156" i="1" s="1"/>
  <c r="D154" i="1"/>
  <c r="D153" i="1"/>
  <c r="D152" i="1"/>
  <c r="D151" i="1"/>
  <c r="D150" i="1"/>
  <c r="D148" i="1"/>
  <c r="D147" i="1"/>
  <c r="D146" i="1"/>
  <c r="D145" i="1"/>
  <c r="D143" i="1"/>
  <c r="D142" i="1"/>
  <c r="D141" i="1"/>
  <c r="D139" i="1"/>
  <c r="D138" i="1"/>
  <c r="D136" i="1"/>
  <c r="D134" i="1"/>
  <c r="D133" i="1"/>
  <c r="C128" i="1"/>
  <c r="C129" i="1" s="1"/>
  <c r="D127" i="1"/>
  <c r="D126" i="1"/>
  <c r="D125" i="1"/>
  <c r="D124" i="1"/>
  <c r="D123" i="1"/>
  <c r="D122" i="1"/>
  <c r="D120" i="1"/>
  <c r="D118" i="1"/>
  <c r="D117" i="1"/>
  <c r="D116" i="1"/>
  <c r="D114" i="1"/>
  <c r="D112" i="1"/>
  <c r="D111" i="1"/>
  <c r="D110" i="1"/>
  <c r="D109" i="1"/>
  <c r="D108" i="1"/>
  <c r="D106" i="1"/>
  <c r="D105" i="1"/>
  <c r="D103" i="1"/>
  <c r="D101" i="1"/>
  <c r="D100" i="1"/>
  <c r="D99" i="1"/>
  <c r="D97" i="1"/>
  <c r="D96" i="1"/>
  <c r="D94" i="1"/>
  <c r="D88" i="1"/>
  <c r="D86" i="1"/>
  <c r="D85" i="1"/>
  <c r="D84" i="1"/>
  <c r="D83" i="1"/>
  <c r="D82" i="1"/>
  <c r="D81" i="1"/>
  <c r="D80" i="1"/>
  <c r="D79" i="1"/>
  <c r="D78" i="1"/>
  <c r="D76" i="1"/>
  <c r="D75" i="1"/>
  <c r="D73" i="1"/>
  <c r="D72" i="1"/>
  <c r="D70" i="1"/>
  <c r="D69" i="1"/>
  <c r="D68" i="1"/>
  <c r="D66" i="1"/>
  <c r="D65" i="1"/>
  <c r="D64" i="1"/>
  <c r="D63" i="1"/>
  <c r="D61" i="1"/>
  <c r="D60" i="1"/>
  <c r="D59" i="1"/>
  <c r="D58" i="1"/>
  <c r="D57" i="1"/>
  <c r="D56" i="1"/>
  <c r="D54" i="1"/>
  <c r="D52" i="1"/>
  <c r="D51" i="1"/>
  <c r="C46" i="1"/>
  <c r="C47" i="1" s="1"/>
  <c r="D45" i="1"/>
  <c r="D44" i="1"/>
  <c r="D43" i="1"/>
  <c r="D41" i="1"/>
  <c r="D39" i="1"/>
  <c r="D38" i="1"/>
  <c r="D37" i="1"/>
  <c r="D36" i="1"/>
  <c r="D35" i="1"/>
  <c r="D33" i="1"/>
  <c r="D32" i="1"/>
  <c r="D30" i="1"/>
  <c r="D29" i="1"/>
  <c r="D28" i="1"/>
  <c r="D26" i="1"/>
  <c r="D25" i="1"/>
  <c r="D24" i="1"/>
  <c r="D23" i="1"/>
  <c r="D22" i="1"/>
  <c r="D21" i="1"/>
  <c r="D20" i="1"/>
  <c r="D19" i="1"/>
  <c r="D18" i="1"/>
  <c r="D16" i="1"/>
  <c r="D15" i="1"/>
  <c r="D14" i="1"/>
  <c r="D13" i="1"/>
  <c r="D11" i="1"/>
  <c r="D9" i="1"/>
  <c r="D8" i="1"/>
  <c r="D7" i="1"/>
  <c r="D5" i="1"/>
  <c r="D181" i="1" l="1"/>
  <c r="D182" i="1" s="1"/>
  <c r="D188" i="1" s="1"/>
  <c r="D89" i="1"/>
  <c r="D90" i="1" s="1"/>
  <c r="D185" i="1" s="1"/>
  <c r="D155" i="1"/>
  <c r="D156" i="1" s="1"/>
  <c r="D187" i="1" s="1"/>
  <c r="D128" i="1"/>
  <c r="D129" i="1" s="1"/>
  <c r="D186" i="1" s="1"/>
  <c r="D46" i="1"/>
  <c r="D47" i="1" s="1"/>
  <c r="D184" i="1" s="1"/>
  <c r="D18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B7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A pont nem adható meg, ha szavak között több szóköz van, illetve ha egy bekezdés szóközzel kezdődik.</t>
        </r>
      </text>
    </comment>
    <comment ref="B8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Nem tekintjük feleslegesnek azt a bekezdést, amelyben szöveg nincs, de képet tartalmaz.</t>
        </r>
      </text>
    </comment>
    <comment ref="B24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A pont jár, ha legfeljebb egy esetben a szín nincs beállítva vagy hibás.</t>
        </r>
      </text>
    </comment>
    <comment ref="B2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A pont nem adható meg, ha más irányban is szegélyezett.</t>
        </r>
      </text>
    </comment>
    <comment ref="B29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Az előző két pont nem adható meg, ha a felsorolást más szövegrészletre is alkalmazta.</t>
        </r>
      </text>
    </comment>
    <comment ref="B30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A pont jár akkor is, ha a megadott szavakhoz tartozó névelőket is azonos módon formázta.</t>
        </r>
      </text>
    </comment>
    <comment ref="B32" authorId="0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A pont nem adható meg, ha a minta szerinti bekezdéseknél többet vagy kevesebbet alakított felsorolássá.</t>
        </r>
      </text>
    </comment>
    <comment ref="B33" authorId="0" shapeId="0" xr:uid="{00000000-0006-0000-0100-000008000000}">
      <text>
        <r>
          <rPr>
            <sz val="9"/>
            <color indexed="81"/>
            <rFont val="Tahoma"/>
            <family val="2"/>
            <charset val="238"/>
          </rPr>
          <t>A pont jár, ha legalább 4 bekezdésnél a beállítás helyes.</t>
        </r>
      </text>
    </comment>
    <comment ref="B39" authorId="0" shapeId="0" xr:uid="{00000000-0006-0000-0100-000009000000}">
      <text>
        <r>
          <rPr>
            <sz val="9"/>
            <color indexed="81"/>
            <rFont val="Tahoma"/>
            <family val="2"/>
            <charset val="238"/>
          </rPr>
          <t>A pont jár, ha legalább az egyik kép beállítása helyes.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  <charset val="238"/>
          </rPr>
          <t>A pont nem adható meg, ha a beállítást más szövegrészletre is alkalmazta.</t>
        </r>
      </text>
    </comment>
    <comment ref="B52" authorId="0" shapeId="0" xr:uid="{00000000-0006-0000-0100-00000B000000}">
      <text>
        <r>
          <rPr>
            <sz val="9"/>
            <color indexed="81"/>
            <rFont val="Tahoma"/>
            <family val="2"/>
            <charset val="238"/>
          </rPr>
          <t>A pont nem bontható.
A pont jár akkor is, ha a tölcsér, a pohár és a mutató fehér színű részei is átlátszók, vagy ha a számokat tartalmazó karikák fehér hátterét nem távolította el.
A fenti pontok nem adhatók meg, ha nincs viz.png kép.</t>
        </r>
      </text>
    </comment>
    <comment ref="B54" authorId="0" shapeId="0" xr:uid="{00000000-0006-0000-0100-00000C000000}">
      <text>
        <r>
          <rPr>
            <sz val="9"/>
            <color indexed="81"/>
            <rFont val="Tahoma"/>
            <family val="2"/>
            <charset val="238"/>
          </rPr>
          <t>A pont nem adható meg, ha 3-nál kevesebb dia van, vagy ha a bemutatót nem a megfelelő néven mentette.</t>
        </r>
      </text>
    </comment>
    <comment ref="B57" authorId="0" shapeId="0" xr:uid="{00000000-0006-0000-0100-00000D000000}">
      <text>
        <r>
          <rPr>
            <sz val="9"/>
            <color indexed="81"/>
            <rFont val="Tahoma"/>
            <family val="2"/>
            <charset val="238"/>
          </rPr>
          <t>A pont nem adható meg, ha a színátmenet kettőnél több színátmeneti végpontot tartalmaz.
A pont jár, az első diára hátterétől függetlenül.</t>
        </r>
      </text>
    </comment>
    <comment ref="B58" authorId="0" shapeId="0" xr:uid="{00000000-0006-0000-0100-00000E000000}">
      <text>
        <r>
          <rPr>
            <sz val="9"/>
            <color indexed="81"/>
            <rFont val="Tahoma"/>
            <family val="2"/>
            <charset val="238"/>
          </rPr>
          <t>A pont nem adható meg, ha az 5. dián a szövegdobozok betűtípusa eltérő.</t>
        </r>
      </text>
    </comment>
    <comment ref="B61" authorId="0" shapeId="0" xr:uid="{00000000-0006-0000-0100-00000F000000}">
      <text>
        <r>
          <rPr>
            <sz val="9"/>
            <color indexed="81"/>
            <rFont val="Tahoma"/>
            <family val="2"/>
            <charset val="238"/>
          </rPr>
          <t>A pontok csak akkor járnak, ha a 2-5. dia közül legalább 3 diát a fenti beállításokkal egységesen elkészített, vagy a beállításokat a mintadián végezte, de a betűméret legfeljebb egy szövegdoboz esetén nem felel meg a beállítottnak.</t>
        </r>
      </text>
    </comment>
    <comment ref="B70" authorId="0" shapeId="0" xr:uid="{00000000-0006-0000-0100-000010000000}">
      <text>
        <r>
          <rPr>
            <sz val="9"/>
            <color indexed="81"/>
            <rFont val="Tahoma"/>
            <family val="2"/>
            <charset val="238"/>
          </rPr>
          <t>A pont nem adható meg, ha háromnál kevesebb képet szúrt be.</t>
        </r>
      </text>
    </comment>
    <comment ref="B73" authorId="0" shapeId="0" xr:uid="{00000000-0006-0000-0100-000011000000}">
      <text>
        <r>
          <rPr>
            <sz val="9"/>
            <color indexed="81"/>
            <rFont val="Tahoma"/>
            <family val="2"/>
            <charset val="238"/>
          </rPr>
          <t>(átméretezés után, vágás előtt a kép mérete 14,67 cm × 11 cm volt)</t>
        </r>
      </text>
    </comment>
    <comment ref="B75" authorId="0" shapeId="0" xr:uid="{00000000-0006-0000-0100-000012000000}">
      <text>
        <r>
          <rPr>
            <sz val="9"/>
            <color indexed="81"/>
            <rFont val="Tahoma"/>
            <family val="2"/>
            <charset val="238"/>
          </rPr>
          <t>A pont jár akkor is, ha a viz.jpg képet szúrta be.</t>
        </r>
      </text>
    </comment>
    <comment ref="B80" authorId="0" shapeId="0" xr:uid="{00000000-0006-0000-0100-000013000000}">
      <text>
        <r>
          <rPr>
            <sz val="9"/>
            <color indexed="81"/>
            <rFont val="Tahoma"/>
            <family val="2"/>
            <charset val="238"/>
          </rPr>
          <t>A fenti két pont jár akkor is, ha szövegdoboz helyett más objektumot, például téglalapot használt.</t>
        </r>
      </text>
    </comment>
    <comment ref="B85" authorId="0" shapeId="0" xr:uid="{00000000-0006-0000-0100-000014000000}">
      <text>
        <r>
          <rPr>
            <sz val="9"/>
            <color indexed="81"/>
            <rFont val="Tahoma"/>
            <family val="2"/>
            <charset val="238"/>
          </rPr>
          <t>A magyarázó szövegekre járó pontok nem adhatók meg, ha azokat nem egy-egy önálló objektum (például szövegdoboz vagy téglalap) segítségével helyezte el.
A magyarázó szövegekre járó pontok akkor is járnak, ha szöveg begépelésekor legfeljebb 3 karakter hibás.</t>
        </r>
      </text>
    </comment>
    <comment ref="B94" authorId="0" shapeId="0" xr:uid="{00000000-0006-0000-0100-000015000000}">
      <text>
        <r>
          <rPr>
            <sz val="9"/>
            <color indexed="81"/>
            <rFont val="Tahoma"/>
            <family val="2"/>
            <charset val="238"/>
          </rPr>
          <t>A pont nem adható meg, ha a forrás nem megfelelő karakterkódolással került az állományba, vagy nem az A1-es cellától kezdve töltötte be.</t>
        </r>
      </text>
    </comment>
    <comment ref="B97" authorId="0" shapeId="0" xr:uid="{00000000-0006-0000-0100-000016000000}">
      <text>
        <r>
          <rPr>
            <sz val="9"/>
            <color indexed="81"/>
            <rFont val="Tahoma"/>
            <family val="2"/>
            <charset val="238"/>
          </rPr>
          <t>A pont akkor is jár, ha a &lt; vagy a &gt; relációs jelet használta csak</t>
        </r>
      </text>
    </comment>
    <comment ref="B101" authorId="0" shapeId="0" xr:uid="{00000000-0006-0000-0100-000017000000}">
      <text>
        <r>
          <rPr>
            <sz val="9"/>
            <color indexed="81"/>
            <rFont val="Tahoma"/>
            <family val="2"/>
            <charset val="238"/>
          </rPr>
          <t>Például:
B20-as cellában: =HA(B$2=B5;1;0)</t>
        </r>
      </text>
    </comment>
    <comment ref="B103" authorId="0" shapeId="0" xr:uid="{00000000-0006-0000-0100-000018000000}">
      <text>
        <r>
          <rPr>
            <sz val="9"/>
            <color indexed="81"/>
            <rFont val="Tahoma"/>
            <family val="2"/>
            <charset val="238"/>
          </rPr>
          <t>Például:
F5-ös cellában: =SZUM(B20:E20)</t>
        </r>
      </text>
    </comment>
    <comment ref="B105" authorId="0" shapeId="0" xr:uid="{00000000-0006-0000-0100-000019000000}">
      <text>
        <r>
          <rPr>
            <sz val="9"/>
            <color indexed="81"/>
            <rFont val="Tahoma"/>
            <family val="2"/>
            <charset val="238"/>
          </rPr>
          <t>Például:
G5-ös cellában: =B1*F5</t>
        </r>
      </text>
    </comment>
    <comment ref="B106" authorId="0" shapeId="0" xr:uid="{00000000-0006-0000-0100-00001A000000}">
      <text>
        <r>
          <rPr>
            <sz val="9"/>
            <color indexed="81"/>
            <rFont val="Tahoma"/>
            <family val="2"/>
            <charset val="238"/>
          </rPr>
          <t>Például:
G5-ös cellában: =$B$1*F5</t>
        </r>
      </text>
    </comment>
    <comment ref="B108" authorId="0" shapeId="0" xr:uid="{00000000-0006-0000-0100-00001B000000}">
      <text>
        <r>
          <rPr>
            <sz val="9"/>
            <color indexed="81"/>
            <rFont val="Tahoma"/>
            <family val="2"/>
            <charset val="238"/>
          </rPr>
          <t>Például:
J5-ös cellában: =DARABHA(F5:F17;0)</t>
        </r>
      </text>
    </comment>
    <comment ref="B109" authorId="0" shapeId="0" xr:uid="{00000000-0006-0000-0100-00001C000000}">
      <text>
        <r>
          <rPr>
            <sz val="9"/>
            <color indexed="81"/>
            <rFont val="Tahoma"/>
            <family val="2"/>
            <charset val="238"/>
          </rPr>
          <t>Például:
J5-ös cellában: =DARABHA($F$5:$F$17;I5)</t>
        </r>
      </text>
    </comment>
    <comment ref="B110" authorId="0" shapeId="0" xr:uid="{00000000-0006-0000-0100-00001D000000}">
      <text>
        <r>
          <rPr>
            <sz val="9"/>
            <color indexed="81"/>
            <rFont val="Tahoma"/>
            <family val="2"/>
            <charset val="238"/>
          </rPr>
          <t>Például:
K5-ös cellában: HA(J5&gt;0;…;"")</t>
        </r>
      </text>
    </comment>
    <comment ref="B111" authorId="0" shapeId="0" xr:uid="{00000000-0006-0000-0100-00001E000000}">
      <text>
        <r>
          <rPr>
            <sz val="9"/>
            <color indexed="81"/>
            <rFont val="Tahoma"/>
            <family val="2"/>
            <charset val="238"/>
          </rPr>
          <t>Például:
K5-ös cellában: B1*I5*J5</t>
        </r>
      </text>
    </comment>
    <comment ref="B112" authorId="0" shapeId="0" xr:uid="{00000000-0006-0000-0100-00001F000000}">
      <text>
        <r>
          <rPr>
            <sz val="9"/>
            <color indexed="81"/>
            <rFont val="Tahoma"/>
            <family val="2"/>
            <charset val="238"/>
          </rPr>
          <t xml:space="preserve">Például:
K5-ös cellában: =HA(J5&gt;0;$B$1*I5*J5;"")
A pont nem bontható.
</t>
        </r>
      </text>
    </comment>
    <comment ref="B133" authorId="0" shapeId="0" xr:uid="{00000000-0006-0000-0100-000021000000}">
      <text>
        <r>
          <rPr>
            <sz val="9"/>
            <color indexed="81"/>
            <rFont val="Tahoma"/>
            <family val="2"/>
            <charset val="238"/>
          </rPr>
          <t>A pont nem adható meg eltérő adatbázisnév esetén, illetve ha a táblák nevei nem jók, az importálás rossz, vagy az adatok kódolása hibás.</t>
        </r>
      </text>
    </comment>
    <comment ref="B134" authorId="0" shapeId="0" xr:uid="{00000000-0006-0000-0100-000022000000}">
      <text>
        <r>
          <rPr>
            <sz val="9"/>
            <color indexed="81"/>
            <rFont val="Tahoma"/>
            <family val="2"/>
            <charset val="238"/>
          </rPr>
          <t>A pont nem adható meg, ha további mezőket vett fel, vagy a kulcsokat nem, illetve tévesen állította be.</t>
        </r>
      </text>
    </comment>
    <comment ref="B136" authorId="0" shapeId="0" xr:uid="{00000000-0006-0000-0100-000023000000}">
      <text>
        <r>
          <rPr>
            <sz val="9"/>
            <color indexed="81"/>
            <rFont val="Tahoma"/>
            <family val="2"/>
            <charset val="238"/>
          </rPr>
          <t>A pont nem adható meg, ha háromnál kevesebb lekérdezést készített el a vizsgázó.</t>
        </r>
      </text>
    </comment>
    <comment ref="B139" authorId="0" shapeId="0" xr:uid="{00000000-0006-0000-0100-000024000000}">
      <text>
        <r>
          <rPr>
            <sz val="9"/>
            <color indexed="81"/>
            <rFont val="Tahoma"/>
            <family val="2"/>
            <charset val="238"/>
          </rPr>
          <t>Például:
SELECT ev, start, orszag
FROM tour
WHERE orszag Is Not Null;</t>
        </r>
      </text>
    </comment>
    <comment ref="B143" authorId="0" shapeId="0" xr:uid="{00000000-0006-0000-0100-000025000000}">
      <text>
        <r>
          <rPr>
            <sz val="9"/>
            <color indexed="81"/>
            <rFont val="Tahoma"/>
            <family val="2"/>
            <charset val="238"/>
          </rPr>
          <t>Például:
SELECT ev, tav, feladok/indulok AS Feladók_aránya
FROM tour
ORDER BY 3 DESC;</t>
        </r>
      </text>
    </comment>
    <comment ref="B148" authorId="0" shapeId="0" xr:uid="{00000000-0006-0000-0100-000026000000}">
      <text>
        <r>
          <rPr>
            <sz val="9"/>
            <color indexed="81"/>
            <rFont val="Tahoma"/>
            <family val="2"/>
            <charset val="238"/>
          </rPr>
          <t>Például:
SELECT TOP 1 ev, vnev, csapat
FROM tour, gyoztesek
WHERE gyoztesid=vazon AND vorszag="FRA"
ORDER BY ev DESC;</t>
        </r>
      </text>
    </comment>
    <comment ref="B154" authorId="0" shapeId="0" xr:uid="{00000000-0006-0000-0100-000027000000}">
      <text>
        <r>
          <rPr>
            <sz val="9"/>
            <color indexed="81"/>
            <rFont val="Tahoma"/>
            <family val="2"/>
            <charset val="238"/>
          </rPr>
          <t>Például:
SELECT vnev, Count(gyoztesid) AS Hányszor
FROM gyoztesek, tour
WHERE vazon=gyoztesid
GROUP BY vnev
HAVING Count(gyoztesid)&gt;1
ORDER BY Count(gyoztesid) DESC;</t>
        </r>
      </text>
    </comment>
    <comment ref="B158" authorId="0" shapeId="0" xr:uid="{00000000-0006-0000-0100-000028000000}">
      <text>
        <r>
          <rPr>
            <sz val="9"/>
            <color indexed="81"/>
            <rFont val="Tahoma"/>
            <family val="2"/>
            <charset val="238"/>
          </rPr>
          <t>A beadott program csak abban az esetben értékelhető, ha van programozási környezetnek megfelelő forrásállomány, és az tartalmazza a részfeladat megoldásához tartozó forráskódot.
A pontozás során futási hibás vagy csak részlegesen jó megoldás is értékelendő. A részpontszám jár, ha a kódnak az adott elemnél feltüntetett megfelelő részlete hibátlan. A kiírásért ékezethelyességtől függetlenül is járnak a pontok. A kommentben elhelyezett tartalom nem értékelhető. A kiíráshoz tartozó pontok járnak, ha a szöveg tartalmilag kifejezi a feladat szövegében vagy a kommunikációs mintában foglaltakat.</t>
        </r>
      </text>
    </comment>
    <comment ref="B160" authorId="0" shapeId="0" xr:uid="{00000000-0006-0000-0100-000029000000}">
      <text>
        <r>
          <rPr>
            <sz val="9"/>
            <color indexed="81"/>
            <rFont val="Tahoma"/>
            <family val="2"/>
            <charset val="238"/>
          </rPr>
          <t>A pont csak akkor jár, ha a név pontos, a program fordítási és futtatási hibát nem tartalmaz.</t>
        </r>
      </text>
    </comment>
    <comment ref="B164" authorId="0" shapeId="0" xr:uid="{00000000-0006-0000-0100-00002A000000}">
      <text>
        <r>
          <rPr>
            <sz val="9"/>
            <color indexed="81"/>
            <rFont val="Tahoma"/>
            <charset val="1"/>
          </rPr>
          <t>Pont nem adható, ha elemi adattípusú változókban tárolta a számokat.</t>
        </r>
      </text>
    </comment>
    <comment ref="B167" authorId="0" shapeId="0" xr:uid="{00000000-0006-0000-0100-00002B000000}">
      <text>
        <r>
          <rPr>
            <sz val="9"/>
            <color indexed="81"/>
            <rFont val="Tahoma"/>
            <family val="2"/>
            <charset val="238"/>
          </rPr>
          <t>A pont jár akkor is, ha a hibát jelző -1 értékek is az összegezett számok között vannak.</t>
        </r>
      </text>
    </comment>
    <comment ref="B169" authorId="0" shapeId="0" xr:uid="{00000000-0006-0000-0100-00002C000000}">
      <text>
        <r>
          <rPr>
            <sz val="9"/>
            <color indexed="81"/>
            <rFont val="Tahoma"/>
            <family val="2"/>
            <charset val="238"/>
          </rPr>
          <t>A pont jár akkor is, ha a felirat tartalmában helyes, a kerékpárosok száma helytelen, de az számítás eredménye.</t>
        </r>
      </text>
    </comment>
    <comment ref="B171" authorId="0" shapeId="0" xr:uid="{00000000-0006-0000-0100-00002D000000}">
      <text>
        <r>
          <rPr>
            <sz val="9"/>
            <color indexed="81"/>
            <rFont val="Tahoma"/>
            <family val="2"/>
            <charset val="238"/>
          </rPr>
          <t>A pont jár akkor is, ha a hibajelzéseket nem figyelte, de a megfelelő 4 számot összegezte.</t>
        </r>
      </text>
    </comment>
    <comment ref="B172" authorId="0" shapeId="0" xr:uid="{00000000-0006-0000-0100-00002E000000}">
      <text>
        <r>
          <rPr>
            <sz val="9"/>
            <color indexed="81"/>
            <rFont val="Tahoma"/>
            <family val="2"/>
            <charset val="238"/>
          </rPr>
          <t>A pont jár akkor is, ha a mérőhibát nem figyelte, de mind a 4 órához a megfelelő 4 számot összegezte.</t>
        </r>
      </text>
    </comment>
    <comment ref="B173" authorId="0" shapeId="0" xr:uid="{00000000-0006-0000-0100-00002F000000}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74" authorId="0" shapeId="0" xr:uid="{00000000-0006-0000-0100-000030000000}">
      <text>
        <r>
          <rPr>
            <sz val="9"/>
            <color indexed="81"/>
            <rFont val="Tahoma"/>
            <family val="2"/>
            <charset val="238"/>
          </rPr>
          <t>A pont jár akkor is, ha a felirat tartalmában helyes, ám a kerékpárosok száma helytelen, de számítás eredménye.</t>
        </r>
      </text>
    </comment>
    <comment ref="B178" authorId="0" shapeId="0" xr:uid="{00000000-0006-0000-0100-000031000000}">
      <text>
        <r>
          <rPr>
            <sz val="9"/>
            <color indexed="81"/>
            <rFont val="Tahoma"/>
            <family val="2"/>
            <charset val="238"/>
          </rPr>
          <t>A pont jár akkor is, ha a felirat tartalmában helyes, a maximális kerékpárosok száma helytelen, de az vizsgálat eredménye.</t>
        </r>
      </text>
    </comment>
    <comment ref="B179" authorId="0" shapeId="0" xr:uid="{00000000-0006-0000-0100-000032000000}">
      <text>
        <r>
          <rPr>
            <sz val="9"/>
            <color indexed="81"/>
            <rFont val="Tahoma"/>
            <family val="2"/>
            <charset val="238"/>
          </rPr>
          <t>A pont jár akkor is, ha az időpont-meghatározás a maximumvizsgálat hibája miatt vagy a tömb sorszámozása miatt hibás, de számítás eredménye, illetve ha az időmegjelenítés formátuma téves, de helyes értékű.</t>
        </r>
      </text>
    </comment>
    <comment ref="B180" authorId="0" shapeId="0" xr:uid="{00000000-0006-0000-0100-000033000000}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</commentList>
</comments>
</file>

<file path=xl/sharedStrings.xml><?xml version="1.0" encoding="utf-8"?>
<sst xmlns="http://schemas.openxmlformats.org/spreadsheetml/2006/main" count="183" uniqueCount="178">
  <si>
    <t>Feladatpontok összesen:</t>
  </si>
  <si>
    <t>Adatbázis létrehozása</t>
  </si>
  <si>
    <t>Kedves Javító Kolléga!</t>
  </si>
  <si>
    <t>A "Vizsgazo1" munkalapból minden vizsgázó számára készítsen egy másolatot!</t>
  </si>
  <si>
    <t>Az értékelést az "A" oszlopban végezze. Amennyiben a vizsgázó a feladatrészt megoldotta, írjon 1-est, ha nem, írjon 0-t! A táblázatkezelő ennek segítségével meghatározza a részpontszámokat és összpontszámokat.</t>
  </si>
  <si>
    <t>Az értékelés befejezése után az értékelési útmutató kinyomtatható. A nyomtatási terület ennek megfelelően beállított. 
A papírtakarékosság érdekében javasoljuk a füzetnyomtatás vagy a több oldal egy lapon beállítások használatát.</t>
  </si>
  <si>
    <r>
      <t xml:space="preserve">Amennyiben az egyes feladatokhoz megjegyzést szeretne írni, azt az </t>
    </r>
    <r>
      <rPr>
        <b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teheti meg, ez nem része a nyomtatási területnek.</t>
    </r>
  </si>
  <si>
    <t>Adatok betöltése és mentés</t>
  </si>
  <si>
    <t>Diagram készítése és formázása</t>
  </si>
  <si>
    <t>Név:  osztály:</t>
  </si>
  <si>
    <r>
      <t xml:space="preserve">A </t>
    </r>
    <r>
      <rPr>
        <b/>
        <sz val="12"/>
        <color indexed="8"/>
        <rFont val="Times New Roman"/>
        <family val="1"/>
        <charset val="238"/>
      </rPr>
      <t>D1</t>
    </r>
    <r>
      <rPr>
        <sz val="12"/>
        <color indexed="8"/>
        <rFont val="Times New Roman"/>
        <family val="1"/>
        <charset val="238"/>
      </rPr>
      <t>-es cellába írja be a vizsgázó nevét és osztályát!</t>
    </r>
  </si>
  <si>
    <t>A bekezdések sorkizárt igazításúak, és a teljes dokumentumban automatikus elválasztást alkalmazott</t>
  </si>
  <si>
    <t>A címek kialakítása</t>
  </si>
  <si>
    <t>A felsorolás létrehozása</t>
  </si>
  <si>
    <t>A táblák összes mezője megfelelő típusú, valamint a megfelelő mezőket kulcsnak választotta</t>
  </si>
  <si>
    <t>1. Méh</t>
  </si>
  <si>
    <r>
      <t xml:space="preserve">A </t>
    </r>
    <r>
      <rPr>
        <i/>
        <sz val="11"/>
        <color theme="1"/>
        <rFont val="Courier New"/>
        <family val="3"/>
        <charset val="238"/>
      </rPr>
      <t>meh</t>
    </r>
    <r>
      <rPr>
        <sz val="12"/>
        <color theme="1"/>
        <rFont val="Times New Roman"/>
        <family val="1"/>
        <charset val="238"/>
      </rPr>
      <t xml:space="preserve"> dokumentum létrehozása</t>
    </r>
  </si>
  <si>
    <r>
      <t xml:space="preserve">Létezik a </t>
    </r>
    <r>
      <rPr>
        <i/>
        <sz val="11"/>
        <color theme="1"/>
        <rFont val="Courier New"/>
        <family val="3"/>
        <charset val="238"/>
      </rPr>
      <t>meh</t>
    </r>
    <r>
      <rPr>
        <sz val="12"/>
        <color theme="1"/>
        <rFont val="Times New Roman"/>
        <family val="1"/>
        <charset val="238"/>
      </rPr>
      <t xml:space="preserve"> dokumentum a szövegszerkesztő program saját formátumában, amely ékezethelyesen tartalmazza a </t>
    </r>
    <r>
      <rPr>
        <i/>
        <sz val="11"/>
        <color theme="1"/>
        <rFont val="Courier New"/>
        <family val="3"/>
        <charset val="238"/>
      </rPr>
      <t>mehforras.txt</t>
    </r>
    <r>
      <rPr>
        <sz val="12"/>
        <color theme="1"/>
        <rFont val="Times New Roman"/>
        <family val="1"/>
        <charset val="238"/>
      </rPr>
      <t xml:space="preserve"> teljes szövegét</t>
    </r>
  </si>
  <si>
    <t>Karakterek cseréje</t>
  </si>
  <si>
    <t>A dokumentumban nincs felesleges szóköz</t>
  </si>
  <si>
    <t>A dokumentumban nincs felesleges, üres bekezdés</t>
  </si>
  <si>
    <t>A dokumentumban az aposztrófokat 4 helyen megfelelő idézőjelekre cserélte</t>
  </si>
  <si>
    <t>Az oldal tulajdonságai</t>
  </si>
  <si>
    <t>A4-es méretű, álló tájolású, a bal és jobb oldali margó 2,1 cm, az alsó és felső margó 1,9 cm</t>
  </si>
  <si>
    <t>A kenyérszöveg formázása</t>
  </si>
  <si>
    <t>A betűtípus EB Garamond, a betűméret 13 pontos</t>
  </si>
  <si>
    <t>A bekezdések sorköze egyszeres, előttük 0 és utánuk 3 pontos térköz van</t>
  </si>
  <si>
    <t>A bekezdések első sorának behúzása 0,5 cm</t>
  </si>
  <si>
    <t>A dokumentum címe 24 pontos betűméretű, félkövér betűstílusú</t>
  </si>
  <si>
    <t>A három alcím 20 pontos betűméretű, félkövér, dőlt betűstílusú</t>
  </si>
  <si>
    <t>A térköz a cím előtt 0 pontos, utána 6 pontos</t>
  </si>
  <si>
    <t>A térköz legalább egy alcím előtt 3 pontos és utána 0 pontos</t>
  </si>
  <si>
    <t>Az alcímek előtt a térköz 3 pontos, utánuk 0 pontos</t>
  </si>
  <si>
    <t>A cím és a három alcím első sorának behúzása 0 cm</t>
  </si>
  <si>
    <t>Valamennyi cím és alcím színe RGB(200, 150, 30) színkódú okkersárga</t>
  </si>
  <si>
    <t>Az alcímeknél az „Együtt a következővel” bekezdés tulajdonságot beállította</t>
  </si>
  <si>
    <t>Az alcímek alul vékony RGB(200, 150, 30) színkódú okkersárga színű vonallal szegélyezettek a szövegtükör teljes szélességében</t>
  </si>
  <si>
    <t>A számozott felsorolás kialakítása</t>
  </si>
  <si>
    <r>
      <t>„</t>
    </r>
    <r>
      <rPr>
        <b/>
        <i/>
        <sz val="12"/>
        <color theme="1"/>
        <rFont val="Times New Roman"/>
        <family val="1"/>
        <charset val="238"/>
      </rPr>
      <t>A méhcsaládok</t>
    </r>
    <r>
      <rPr>
        <sz val="12"/>
        <color theme="1"/>
        <rFont val="Times New Roman"/>
        <family val="1"/>
        <charset val="238"/>
      </rPr>
      <t>” alcím utáni 2-4. bekezdés számozott felsorolású</t>
    </r>
  </si>
  <si>
    <t>A számozott felsorolás a bal margónál van, és 0,5 cm függő behúzású</t>
  </si>
  <si>
    <r>
      <t>A felsorolásban a „</t>
    </r>
    <r>
      <rPr>
        <b/>
        <i/>
        <sz val="12"/>
        <color theme="1"/>
        <rFont val="Times New Roman"/>
        <family val="1"/>
        <charset val="238"/>
      </rPr>
      <t>királynő</t>
    </r>
    <r>
      <rPr>
        <sz val="12"/>
        <color theme="1"/>
        <rFont val="Times New Roman"/>
        <family val="1"/>
        <charset val="238"/>
      </rPr>
      <t>”, a „</t>
    </r>
    <r>
      <rPr>
        <b/>
        <i/>
        <sz val="12"/>
        <color theme="1"/>
        <rFont val="Times New Roman"/>
        <family val="1"/>
        <charset val="238"/>
      </rPr>
      <t>herék</t>
    </r>
    <r>
      <rPr>
        <sz val="12"/>
        <color theme="1"/>
        <rFont val="Times New Roman"/>
        <family val="1"/>
        <charset val="238"/>
      </rPr>
      <t>” és a „</t>
    </r>
    <r>
      <rPr>
        <b/>
        <i/>
        <sz val="12"/>
        <color theme="1"/>
        <rFont val="Times New Roman"/>
        <family val="1"/>
        <charset val="238"/>
      </rPr>
      <t>dolgozók</t>
    </r>
    <r>
      <rPr>
        <sz val="12"/>
        <color theme="1"/>
        <rFont val="Times New Roman"/>
        <family val="1"/>
        <charset val="238"/>
      </rPr>
      <t>” szavak félkövér betűstílusúak, és más szavak nem</t>
    </r>
  </si>
  <si>
    <r>
      <t>Az „</t>
    </r>
    <r>
      <rPr>
        <b/>
        <i/>
        <sz val="12"/>
        <color theme="1"/>
        <rFont val="Times New Roman"/>
        <family val="1"/>
        <charset val="238"/>
      </rPr>
      <t>Érdekességek a méhről</t>
    </r>
    <r>
      <rPr>
        <sz val="12"/>
        <color theme="1"/>
        <rFont val="Times New Roman"/>
        <family val="1"/>
        <charset val="238"/>
      </rPr>
      <t>” alcím utáni 5 bekezdésből felsorolást hozott létre vízszintes vonal szimbólummal</t>
    </r>
  </si>
  <si>
    <t>A felsorolás 0,5 cm-nél, a bekezdés annál 0,5 cm-rel beljebb kezdődik</t>
  </si>
  <si>
    <r>
      <t xml:space="preserve">A </t>
    </r>
    <r>
      <rPr>
        <i/>
        <sz val="11"/>
        <color theme="1"/>
        <rFont val="Courier New"/>
        <family val="3"/>
        <charset val="238"/>
      </rPr>
      <t>hazimeh.jpg</t>
    </r>
    <r>
      <rPr>
        <sz val="12"/>
        <color theme="1"/>
        <rFont val="Times New Roman"/>
        <family val="1"/>
        <charset val="238"/>
      </rPr>
      <t xml:space="preserve"> és a </t>
    </r>
    <r>
      <rPr>
        <i/>
        <sz val="11"/>
        <color theme="1"/>
        <rFont val="Courier New"/>
        <family val="3"/>
        <charset val="238"/>
      </rPr>
      <t>kasztok.jpg</t>
    </r>
    <r>
      <rPr>
        <sz val="12"/>
        <color theme="1"/>
        <rFont val="Times New Roman"/>
        <family val="1"/>
        <charset val="238"/>
      </rPr>
      <t xml:space="preserve"> képek beszúrása és a megjelenítésük beállítása</t>
    </r>
  </si>
  <si>
    <r>
      <t xml:space="preserve">A cím utáni bekezdés mellé a </t>
    </r>
    <r>
      <rPr>
        <i/>
        <sz val="11"/>
        <color theme="1"/>
        <rFont val="Courier New"/>
        <family val="3"/>
        <charset val="238"/>
      </rPr>
      <t>hazimeh.jpg</t>
    </r>
    <r>
      <rPr>
        <sz val="12"/>
        <color theme="1"/>
        <rFont val="Times New Roman"/>
        <family val="1"/>
        <charset val="238"/>
      </rPr>
      <t xml:space="preserve"> képet beszúrta, és azt az oldalarányok megtartásával 5 cm szélességűre átméretezte</t>
    </r>
  </si>
  <si>
    <t>A kép balra igazított, és vékony fekete szegélye van</t>
  </si>
  <si>
    <r>
      <t>„</t>
    </r>
    <r>
      <rPr>
        <b/>
        <i/>
        <sz val="12"/>
        <color theme="1"/>
        <rFont val="Times New Roman"/>
        <family val="1"/>
        <charset val="238"/>
      </rPr>
      <t>A méhcsaládok</t>
    </r>
    <r>
      <rPr>
        <sz val="12"/>
        <color theme="1"/>
        <rFont val="Times New Roman"/>
        <family val="1"/>
        <charset val="238"/>
      </rPr>
      <t xml:space="preserve">” alcím utáni felsorolás mellé elhelyezte a </t>
    </r>
    <r>
      <rPr>
        <i/>
        <sz val="11"/>
        <color theme="1"/>
        <rFont val="Courier New"/>
        <family val="3"/>
        <charset val="238"/>
      </rPr>
      <t>kasztok.jpg</t>
    </r>
    <r>
      <rPr>
        <sz val="12"/>
        <color theme="1"/>
        <rFont val="Times New Roman"/>
        <family val="1"/>
        <charset val="238"/>
      </rPr>
      <t xml:space="preserve"> képet, és azt az oldalarányok megtartásával 5 cm szélességűre átméretezte</t>
    </r>
  </si>
  <si>
    <t>A kép jobbra igazított, és vékony fekete szegélye van</t>
  </si>
  <si>
    <t>Mind a két képnek jobbra lefelé külső árnyéka van 8 pont távolságra</t>
  </si>
  <si>
    <t>Az utolsó bekezdés beállítása</t>
  </si>
  <si>
    <t>Az utolsó bekezdés RGB(200, 150, 30) színkódú okkersárga háttérszínű és fehér betűszínű</t>
  </si>
  <si>
    <t>Lábjegyzet</t>
  </si>
  <si>
    <r>
      <t>A címhez beszúrt egy lábjegyzetet „</t>
    </r>
    <r>
      <rPr>
        <b/>
        <i/>
        <sz val="12"/>
        <color rgb="FF000000"/>
        <rFont val="Times New Roman"/>
        <family val="1"/>
        <charset val="238"/>
      </rPr>
      <t>*</t>
    </r>
    <r>
      <rPr>
        <sz val="12"/>
        <color theme="1"/>
        <rFont val="Times New Roman"/>
        <family val="1"/>
        <charset val="238"/>
      </rPr>
      <t>” karakter szimbólum hivatkozással</t>
    </r>
  </si>
  <si>
    <t>A lábjegyzet szövege helyes, és a kapcsos zárójeleket törölte a dokumentumból</t>
  </si>
  <si>
    <t>A lábjegyzet szövege EB Garamond betűtípusú, 10 pontos betűméretű és dőlt betűstílusú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</si>
  <si>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 25/32 része lefelé egész számra kerekítve</t>
    </r>
  </si>
  <si>
    <t>2. Időmérő eszközök</t>
  </si>
  <si>
    <r>
      <t xml:space="preserve">A </t>
    </r>
    <r>
      <rPr>
        <i/>
        <sz val="11"/>
        <color theme="1"/>
        <rFont val="Courier New"/>
        <family val="3"/>
        <charset val="238"/>
      </rPr>
      <t>viz.png</t>
    </r>
    <r>
      <rPr>
        <sz val="12"/>
        <color theme="1"/>
        <rFont val="Times New Roman"/>
        <family val="1"/>
        <charset val="238"/>
      </rPr>
      <t xml:space="preserve"> kép elkészítése</t>
    </r>
    <r>
      <rPr>
        <sz val="8"/>
        <color theme="1"/>
        <rFont val="Times New Roman"/>
        <family val="1"/>
        <charset val="238"/>
      </rPr>
      <t xml:space="preserve"> </t>
    </r>
  </si>
  <si>
    <r>
      <t xml:space="preserve">Létezik fájl </t>
    </r>
    <r>
      <rPr>
        <i/>
        <sz val="11"/>
        <color theme="1"/>
        <rFont val="Courier New"/>
        <family val="3"/>
        <charset val="238"/>
      </rPr>
      <t xml:space="preserve">viz.png </t>
    </r>
    <r>
      <rPr>
        <sz val="12"/>
        <color theme="1"/>
        <rFont val="Times New Roman"/>
        <family val="1"/>
        <charset val="238"/>
      </rPr>
      <t xml:space="preserve">néven, amely a </t>
    </r>
    <r>
      <rPr>
        <i/>
        <sz val="11"/>
        <color theme="1"/>
        <rFont val="Courier New"/>
        <family val="3"/>
        <charset val="238"/>
      </rPr>
      <t>viz.jpg</t>
    </r>
    <r>
      <rPr>
        <sz val="12"/>
        <color theme="1"/>
        <rFont val="Times New Roman"/>
        <family val="1"/>
        <charset val="238"/>
      </rPr>
      <t xml:space="preserve"> kép részeit felismerhetően tartalmazza</t>
    </r>
  </si>
  <si>
    <t>A kép fehér hátterét átlátszóvá alakította</t>
  </si>
  <si>
    <r>
      <t xml:space="preserve">Létezik az 5 diát tartalmazó bemutató </t>
    </r>
    <r>
      <rPr>
        <i/>
        <sz val="11"/>
        <color theme="1"/>
        <rFont val="Courier New"/>
        <family val="3"/>
        <charset val="238"/>
      </rPr>
      <t>idomero</t>
    </r>
    <r>
      <rPr>
        <sz val="12"/>
        <color theme="1"/>
        <rFont val="Times New Roman"/>
        <family val="1"/>
        <charset val="238"/>
      </rPr>
      <t xml:space="preserve"> néven</t>
    </r>
  </si>
  <si>
    <t>A szöveg beillesztése és a 2-5. dia egységes formázása</t>
  </si>
  <si>
    <t>A diák háttere balról jobbra, fehérből az RGB(160, 220, 230) színkódú halványkék színbe színátmenetes</t>
  </si>
  <si>
    <t>A diák szövege egységesen Podkova betűtípusú, fekete színű</t>
  </si>
  <si>
    <t>A diák címe – kivéve az első diát – 49 pontos betűméretű és félkövér betűstílusú</t>
  </si>
  <si>
    <t>Az elsőrendű felsorolás 31 pontos, a másodrendű 25 pontos betűkkel jelenik meg</t>
  </si>
  <si>
    <r>
      <t xml:space="preserve">A diák szövege az </t>
    </r>
    <r>
      <rPr>
        <i/>
        <sz val="11"/>
        <color theme="1"/>
        <rFont val="Courier New"/>
        <family val="3"/>
        <charset val="238"/>
      </rPr>
      <t xml:space="preserve">ido_forras.txt </t>
    </r>
    <r>
      <rPr>
        <sz val="12"/>
        <color theme="1"/>
        <rFont val="Times New Roman"/>
        <family val="1"/>
        <charset val="238"/>
      </rPr>
      <t>fájl tartalmával egyező</t>
    </r>
  </si>
  <si>
    <t>Az első dia tartalma és beállításai</t>
  </si>
  <si>
    <r>
      <t xml:space="preserve">Az első diára háttérként beszúrta a </t>
    </r>
    <r>
      <rPr>
        <i/>
        <sz val="11"/>
        <color theme="1"/>
        <rFont val="Courier New"/>
        <family val="3"/>
        <charset val="238"/>
      </rPr>
      <t>nyito.jpg</t>
    </r>
    <r>
      <rPr>
        <sz val="12"/>
        <color theme="1"/>
        <rFont val="Times New Roman"/>
        <family val="1"/>
        <charset val="238"/>
      </rPr>
      <t xml:space="preserve"> képet</t>
    </r>
  </si>
  <si>
    <t>A cím függőlegesen a dia alján jelenik meg, és vízszintesen középre zárt</t>
  </si>
  <si>
    <t>A cím szövege 80 pontos betűméretű és fehér színű</t>
  </si>
  <si>
    <t>A cím szövegének körvonala fekete színű</t>
  </si>
  <si>
    <t>A diák főszövege</t>
  </si>
  <si>
    <t>A mintának megfelelően a 2. vagy a 4. dián kétszintű felsorolás van</t>
  </si>
  <si>
    <t>A 2-5. dia mindegyikén felsorolást alkalmazott, továbbá a 2. és 4. dián kétszintű felsorolás van a mintának megfelelően</t>
  </si>
  <si>
    <t>A 2-5. diára beszúrt képek egyike sem takarja a mellette lévő szöveget</t>
  </si>
  <si>
    <r>
      <t xml:space="preserve">A </t>
    </r>
    <r>
      <rPr>
        <i/>
        <sz val="11"/>
        <color theme="1"/>
        <rFont val="Courier New"/>
        <family val="3"/>
        <charset val="238"/>
      </rPr>
      <t>nap.jpg</t>
    </r>
    <r>
      <rPr>
        <sz val="12"/>
        <color theme="1"/>
        <rFont val="Times New Roman"/>
        <family val="1"/>
        <charset val="238"/>
      </rPr>
      <t xml:space="preserve"> kép a második dián</t>
    </r>
  </si>
  <si>
    <r>
      <t xml:space="preserve">A második dia jobb oldalán a </t>
    </r>
    <r>
      <rPr>
        <i/>
        <sz val="11"/>
        <color theme="1"/>
        <rFont val="Courier New"/>
        <family val="3"/>
        <charset val="238"/>
      </rPr>
      <t>nap.jpg</t>
    </r>
    <r>
      <rPr>
        <sz val="12"/>
        <color theme="1"/>
        <rFont val="Times New Roman"/>
        <family val="1"/>
        <charset val="238"/>
      </rPr>
      <t xml:space="preserve"> kép van az eredeti oldalarányok megtartásával 11 cm magasra átméretezve</t>
    </r>
  </si>
  <si>
    <t>A kép bal és jobb oldaláról levágott egy-egy minimum 1 cm-, legfeljebb 2 cm-es darabot</t>
  </si>
  <si>
    <t>A harmadik dia kialakítása</t>
  </si>
  <si>
    <r>
      <t xml:space="preserve">A diához tartozó jegyzetként szerepel az </t>
    </r>
    <r>
      <rPr>
        <i/>
        <sz val="11"/>
        <color theme="1"/>
        <rFont val="Courier New"/>
        <family val="3"/>
        <charset val="238"/>
      </rPr>
      <t>ido_forras.txt</t>
    </r>
    <r>
      <rPr>
        <sz val="12"/>
        <color theme="1"/>
        <rFont val="Times New Roman"/>
        <family val="1"/>
        <charset val="238"/>
      </rPr>
      <t xml:space="preserve"> állomány végén kapcsos zárójelek között szereplő, „</t>
    </r>
    <r>
      <rPr>
        <b/>
        <i/>
        <sz val="12"/>
        <color theme="1"/>
        <rFont val="Times New Roman"/>
        <family val="1"/>
        <charset val="238"/>
      </rPr>
      <t>A víz a tölcsérbe…</t>
    </r>
    <r>
      <rPr>
        <sz val="12"/>
        <color theme="1"/>
        <rFont val="Times New Roman"/>
        <family val="1"/>
        <charset val="238"/>
      </rPr>
      <t>” kezdetű bekezdés</t>
    </r>
  </si>
  <si>
    <t>A negyedik és ötödik dia kialakítása</t>
  </si>
  <si>
    <r>
      <t xml:space="preserve">A negyedik, illetve az ötödik dia jobb oldalára az oldalméretek megtartásával beszúrta a </t>
    </r>
    <r>
      <rPr>
        <i/>
        <sz val="11"/>
        <color theme="1"/>
        <rFont val="Courier New"/>
        <family val="3"/>
        <charset val="238"/>
      </rPr>
      <t>gyertya.jpg</t>
    </r>
    <r>
      <rPr>
        <sz val="12"/>
        <color theme="1"/>
        <rFont val="Times New Roman"/>
        <family val="1"/>
        <charset val="238"/>
      </rPr>
      <t xml:space="preserve"> és a </t>
    </r>
    <r>
      <rPr>
        <i/>
        <sz val="11"/>
        <color theme="1"/>
        <rFont val="Courier New"/>
        <family val="3"/>
        <charset val="238"/>
      </rPr>
      <t>homok.jpg</t>
    </r>
    <r>
      <rPr>
        <sz val="12"/>
        <color theme="1"/>
        <rFont val="Times New Roman"/>
        <family val="1"/>
        <charset val="238"/>
      </rPr>
      <t xml:space="preserve"> képet</t>
    </r>
  </si>
  <si>
    <r>
      <t xml:space="preserve">Az ötödik dia alján egy szövegdobozban elhelyezte az </t>
    </r>
    <r>
      <rPr>
        <i/>
        <sz val="11"/>
        <color theme="1"/>
        <rFont val="Courier New"/>
        <family val="3"/>
        <charset val="238"/>
      </rPr>
      <t>ido_forras.txt</t>
    </r>
    <r>
      <rPr>
        <sz val="12"/>
        <color theme="1"/>
        <rFont val="Times New Roman"/>
        <family val="1"/>
        <charset val="238"/>
      </rPr>
      <t xml:space="preserve"> állomány végén szögletes zárójelek között szereplő, „</t>
    </r>
    <r>
      <rPr>
        <b/>
        <i/>
        <sz val="12"/>
        <color theme="1"/>
        <rFont val="Times New Roman"/>
        <family val="1"/>
        <charset val="238"/>
      </rPr>
      <t>A világ legnagyobb …</t>
    </r>
    <r>
      <rPr>
        <sz val="12"/>
        <color theme="1"/>
        <rFont val="Times New Roman"/>
        <family val="1"/>
        <charset val="238"/>
      </rPr>
      <t>” kezdetű bekezdést</t>
    </r>
  </si>
  <si>
    <t>A szövegdoboz elrendezése a mintának megfelelő: nincs szegélye, átlátszó a háttere, balra nem lóg túl a fölötte lévő szöveg bal oldalán, jobb oldalon nem éri el a képet</t>
  </si>
  <si>
    <t>A beszúrt szöveg betűmérete 18 pontos</t>
  </si>
  <si>
    <t>A harmadik dia jobb oldalán a viz.png kép van az oldalarányok megtartásával 8 cm szélességűre átméretezve</t>
  </si>
  <si>
    <t>A vonalakra, valamint a magyarázó szövegekre vonatkozó minden állítás teljesül</t>
  </si>
  <si>
    <t>Egységes áttűnés beállítása</t>
  </si>
  <si>
    <t>A diasorozatra egységes áttűnést állított be, a diák közötti váltás kattintásra történik</t>
  </si>
  <si>
    <t>Az alábbi állításokból:
-	szerepel legalább egy fekete színű vonal;
-	szerepel legalább három 2-4 pontos, azonos vastagságú vonal;
-	van legalább három vonal, amelynek jobb széle vízszintesen egy vonalban van;
-	van legalább három fekete színű vonal, amelynek bal széle a mintának megfelelően a homokóra valamelyik alkatrészénél van;
-	négy 2-4 pontos, azonos vastagságú, fekete színű vonal van, amelynek bal széle a mintának megfelelően a homokóra valamelyik alkatrészénél, jobb széle pedig vízszintesen egy vonalban van,
legalább 2 teljesül</t>
  </si>
  <si>
    <t>3. Szerencsepéntek</t>
  </si>
  <si>
    <r>
      <t xml:space="preserve">Az </t>
    </r>
    <r>
      <rPr>
        <i/>
        <sz val="11"/>
        <color theme="1"/>
        <rFont val="Courier New"/>
        <family val="3"/>
        <charset val="238"/>
      </rPr>
      <t>adatok.txt</t>
    </r>
    <r>
      <rPr>
        <sz val="12"/>
        <color theme="1"/>
        <rFont val="Times New Roman"/>
        <family val="1"/>
        <charset val="238"/>
      </rPr>
      <t xml:space="preserve"> állomány teljes tartalmát elhelyezte egy munkalapon, és munkáját mentette </t>
    </r>
    <r>
      <rPr>
        <i/>
        <sz val="11"/>
        <color theme="1"/>
        <rFont val="Courier New"/>
        <family val="3"/>
        <charset val="238"/>
      </rPr>
      <t>szerencsepentek</t>
    </r>
    <r>
      <rPr>
        <sz val="12"/>
        <color theme="1"/>
        <rFont val="Times New Roman"/>
        <family val="1"/>
        <charset val="238"/>
      </rPr>
      <t xml:space="preserve"> néven a táblázatkezelő saját formátumában</t>
    </r>
  </si>
  <si>
    <t>Nyerő tippek</t>
  </si>
  <si>
    <r>
      <t xml:space="preserve">A </t>
    </r>
    <r>
      <rPr>
        <i/>
        <sz val="12"/>
        <color theme="1"/>
        <rFont val="Times New Roman"/>
        <family val="1"/>
        <charset val="238"/>
      </rPr>
      <t>B2:E2</t>
    </r>
    <r>
      <rPr>
        <sz val="12"/>
        <color theme="1"/>
        <rFont val="Times New Roman"/>
        <family val="1"/>
        <charset val="238"/>
      </rPr>
      <t xml:space="preserve"> tartománynak legalább 1 cellájában képlettel „</t>
    </r>
    <r>
      <rPr>
        <sz val="12"/>
        <color rgb="FF000000"/>
        <rFont val="Times New Roman"/>
        <family val="1"/>
        <charset val="238"/>
      </rPr>
      <t>f</t>
    </r>
    <r>
      <rPr>
        <sz val="12"/>
        <color theme="1"/>
        <rFont val="Times New Roman"/>
        <family val="1"/>
        <charset val="238"/>
      </rPr>
      <t>” vagy „</t>
    </r>
    <r>
      <rPr>
        <sz val="12"/>
        <color rgb="FF000000"/>
        <rFont val="Times New Roman"/>
        <family val="1"/>
        <charset val="238"/>
      </rPr>
      <t>i</t>
    </r>
    <r>
      <rPr>
        <sz val="12"/>
        <color theme="1"/>
        <rFont val="Times New Roman"/>
        <family val="1"/>
        <charset val="238"/>
      </rPr>
      <t>” értéket jelenít meg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</si>
  <si>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B2:E2</t>
    </r>
    <r>
      <rPr>
        <sz val="12"/>
        <color theme="1"/>
        <rFont val="Times New Roman"/>
        <family val="1"/>
        <charset val="238"/>
      </rPr>
      <t xml:space="preserve"> tartománynak minden cellájában képlettel „</t>
    </r>
    <r>
      <rPr>
        <sz val="12"/>
        <color rgb="FF000000"/>
        <rFont val="Times New Roman"/>
        <family val="1"/>
        <charset val="238"/>
      </rPr>
      <t>f</t>
    </r>
    <r>
      <rPr>
        <sz val="12"/>
        <color theme="1"/>
        <rFont val="Times New Roman"/>
        <family val="1"/>
        <charset val="238"/>
      </rPr>
      <t>” vagy „</t>
    </r>
    <r>
      <rPr>
        <sz val="12"/>
        <color rgb="FF000000"/>
        <rFont val="Times New Roman"/>
        <family val="1"/>
        <charset val="238"/>
      </rPr>
      <t>i</t>
    </r>
    <r>
      <rPr>
        <sz val="12"/>
        <color theme="1"/>
        <rFont val="Times New Roman"/>
        <family val="1"/>
        <charset val="238"/>
      </rPr>
      <t>” értéket jelenít meg, és az értékek azonos eséllyel jelennek meg</t>
    </r>
  </si>
  <si>
    <t>Kiértékelést segítő táblázat elkészítése</t>
  </si>
  <si>
    <t>Találatszám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</si>
  <si>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F5:F17</t>
    </r>
    <r>
      <rPr>
        <sz val="12"/>
        <color theme="1"/>
        <rFont val="Times New Roman"/>
        <family val="1"/>
        <charset val="238"/>
      </rPr>
      <t xml:space="preserve"> tartomány celláiban helyesen adja meg a találatok számát</t>
    </r>
  </si>
  <si>
    <t>A játékosok pontnyereményének meghatározása</t>
  </si>
  <si>
    <r>
      <t xml:space="preserve">A </t>
    </r>
    <r>
      <rPr>
        <i/>
        <sz val="12"/>
        <color theme="1"/>
        <rFont val="Times New Roman"/>
        <family val="1"/>
        <charset val="238"/>
      </rPr>
      <t>G5:G17</t>
    </r>
    <r>
      <rPr>
        <sz val="12"/>
        <color theme="1"/>
        <rFont val="Times New Roman"/>
        <family val="1"/>
        <charset val="238"/>
      </rPr>
      <t xml:space="preserve"> tartománynak legalább egy cellájában helyesen határozta meg a játékos pontnyereményét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</si>
  <si>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G5:G17</t>
    </r>
    <r>
      <rPr>
        <sz val="12"/>
        <color theme="1"/>
        <rFont val="Times New Roman"/>
        <family val="1"/>
        <charset val="238"/>
      </rPr>
      <t xml:space="preserve"> tartománynak minden cellájában helyesen határozta meg a játékos pontnyereményét</t>
    </r>
  </si>
  <si>
    <t>Az összesítő táblázat adatainak meghatározása</t>
  </si>
  <si>
    <r>
      <t xml:space="preserve">A </t>
    </r>
    <r>
      <rPr>
        <i/>
        <sz val="12"/>
        <color theme="1"/>
        <rFont val="Times New Roman"/>
        <family val="1"/>
        <charset val="238"/>
      </rPr>
      <t>J5:J9</t>
    </r>
    <r>
      <rPr>
        <sz val="12"/>
        <color theme="1"/>
        <rFont val="Times New Roman"/>
        <family val="1"/>
        <charset val="238"/>
      </rPr>
      <t xml:space="preserve"> tartománynak minden cellájában helyes a képlet, és másolható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</si>
  <si>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K5:K9</t>
    </r>
    <r>
      <rPr>
        <sz val="12"/>
        <color theme="1"/>
        <rFont val="Times New Roman"/>
        <family val="1"/>
        <charset val="238"/>
      </rPr>
      <t xml:space="preserve"> tartománynak legalább egy cellájában nem jelenik meg semmi, ha 0 szelvény van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</si>
  <si>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K5:K9</t>
    </r>
    <r>
      <rPr>
        <sz val="12"/>
        <color theme="1"/>
        <rFont val="Times New Roman"/>
        <family val="1"/>
        <charset val="238"/>
      </rPr>
      <t xml:space="preserve"> tartománynak legalább egy cellájában helyesen jelenik meg az össznyeremény értéke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</si>
  <si>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K5:K9</t>
    </r>
    <r>
      <rPr>
        <sz val="12"/>
        <color theme="1"/>
        <rFont val="Times New Roman"/>
        <family val="1"/>
        <charset val="238"/>
      </rPr>
      <t xml:space="preserve"> tartománynak minden cellájában helyes a képlet, és másolható</t>
    </r>
  </si>
  <si>
    <t>A húzások adatait tartalmazó munkalap formázása</t>
  </si>
  <si>
    <t>Minden pontértéket tartalmazó cellában megjelenik a „pont” egyéni számformátum, és a szám, illetve a „pont” között szóköz található</t>
  </si>
  <si>
    <r>
      <t xml:space="preserve">A </t>
    </r>
    <r>
      <rPr>
        <i/>
        <sz val="12"/>
        <color theme="1"/>
        <rFont val="Times New Roman"/>
        <family val="1"/>
        <charset val="238"/>
      </rPr>
      <t>B4:E4</t>
    </r>
    <r>
      <rPr>
        <sz val="12"/>
        <color theme="1"/>
        <rFont val="Times New Roman"/>
        <family val="1"/>
        <charset val="238"/>
      </rPr>
      <t xml:space="preserve"> tartomány celláit egyesítette</t>
    </r>
  </si>
  <si>
    <t>A táblázat minden cellájának tartalma teljes egészében olvasható</t>
  </si>
  <si>
    <r>
      <t xml:space="preserve">A </t>
    </r>
    <r>
      <rPr>
        <i/>
        <sz val="12"/>
        <color theme="1"/>
        <rFont val="Times New Roman"/>
        <family val="1"/>
        <charset val="238"/>
      </rPr>
      <t>20:32</t>
    </r>
    <r>
      <rPr>
        <sz val="12"/>
        <color theme="1"/>
        <rFont val="Times New Roman"/>
        <family val="1"/>
        <charset val="238"/>
      </rPr>
      <t xml:space="preserve"> sorokat elrejtette</t>
    </r>
  </si>
  <si>
    <t>Elkészített egy oszlop típusú diagramot a megfelelő adatokból</t>
  </si>
  <si>
    <t>Jelmagyarázat nincs, és a vízszintes tengelyen olvasható a játékosok neve</t>
  </si>
  <si>
    <t>Az értéktengely minimuma 0, maximuma 4</t>
  </si>
  <si>
    <t>A fő lépték 1</t>
  </si>
  <si>
    <t>A diagram önálló munkalapon jelenik meg</t>
  </si>
  <si>
    <r>
      <t>A diagram címe „</t>
    </r>
    <r>
      <rPr>
        <sz val="12"/>
        <color rgb="FF000000"/>
        <rFont val="Times New Roman"/>
        <family val="1"/>
        <charset val="238"/>
      </rPr>
      <t>A játékosok találatai</t>
    </r>
    <r>
      <rPr>
        <sz val="12"/>
        <color theme="1"/>
        <rFont val="Times New Roman"/>
        <family val="1"/>
        <charset val="238"/>
      </rPr>
      <t>” szöveg</t>
    </r>
  </si>
  <si>
    <t>4. Tour de France</t>
  </si>
  <si>
    <r>
      <t xml:space="preserve">Az adatbázist létrehozta </t>
    </r>
    <r>
      <rPr>
        <i/>
        <sz val="11"/>
        <color theme="1"/>
        <rFont val="Courier New"/>
        <family val="3"/>
        <charset val="238"/>
      </rPr>
      <t>tdf</t>
    </r>
    <r>
      <rPr>
        <i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néven, és az adatok importálása a táblákba helyes</t>
    </r>
  </si>
  <si>
    <t>A mezők megjelenítése a lekérdezésekben</t>
  </si>
  <si>
    <t>A lekérdezésekben felesleges mezőket nem jelenített meg</t>
  </si>
  <si>
    <r>
      <t xml:space="preserve">2start </t>
    </r>
    <r>
      <rPr>
        <sz val="12"/>
        <color theme="1"/>
        <rFont val="Times New Roman"/>
        <family val="1"/>
        <charset val="238"/>
      </rPr>
      <t>lekérdezés</t>
    </r>
  </si>
  <si>
    <t>Megjelenik a verseny évszáma, a start helyszíne és országkódja</t>
  </si>
  <si>
    <t>Helyesen szűr az ország hiányára</t>
  </si>
  <si>
    <r>
      <t>3feladok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</si>
  <si>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Megjelenítette az évet és a távot</t>
  </si>
  <si>
    <t>A feladók arányát helyesen határozta meg</t>
  </si>
  <si>
    <t>Az eredmény a feladók aránya szerint csökkenő sorrendbe rendezett</t>
  </si>
  <si>
    <r>
      <t>4utolso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</si>
  <si>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Megjelenítette az évet, a versenyző nevét és csapatát</t>
  </si>
  <si>
    <t>A táblák közötti kapcsolat helyes</t>
  </si>
  <si>
    <t>Helyesen szűrt a francia győztesekre</t>
  </si>
  <si>
    <t>A legutolsó győztest jelenítette meg</t>
  </si>
  <si>
    <r>
      <t>5tobbszor</t>
    </r>
    <r>
      <rPr>
        <sz val="12"/>
        <color theme="1"/>
        <rFont val="Times New Roman"/>
        <family val="1"/>
        <charset val="238"/>
      </rPr>
      <t xml:space="preserve"> lekérdezés</t>
    </r>
  </si>
  <si>
    <t>Meghatározta a győzelmek számát versenyzőnként</t>
  </si>
  <si>
    <t>A győzelmek száma alapján csökkenő sorrendbe rendezett</t>
  </si>
  <si>
    <t>Helyesen szűr a győzelmek számára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</si>
  <si>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15/17 része lefelé egész számra kerekítve</t>
    </r>
  </si>
  <si>
    <t>5. Forgalomszámlálás</t>
  </si>
  <si>
    <t>Létezik a program szamlalas néven</t>
  </si>
  <si>
    <t>Létrehozta a program forráskódját szamlalas néven</t>
  </si>
  <si>
    <t>Üzenetek a képernyőn</t>
  </si>
  <si>
    <t>Van olyan képernyőre írást igénylő feladat, amelynél megjelenítette a feladat sorszámát, és legalább egy megoldott feladatnál megjelenítette tartalmilag a minta szerinti szöveget</t>
  </si>
  <si>
    <t>A rögzített mérési adatok tárolása</t>
  </si>
  <si>
    <t>Olyan adatszerkezetet választott, amelyben legalább 16 darab egész szám eltárolható</t>
  </si>
  <si>
    <t>Helyesen eltárolta a 16 darab feldolgozandó mérési adatot egy adatszerkezetben</t>
  </si>
  <si>
    <t>Az összes áthaladt kerékpáros számának meghatározása és kiírása</t>
  </si>
  <si>
    <t>A 16 adat összegét meghatározta</t>
  </si>
  <si>
    <t>A 16 mérési adat összegét meghatározta, figyelembe véve, hogy a hibát jelző -1 értékeket ki kell hagyni</t>
  </si>
  <si>
    <t>A mintához tartalmában hasonló feliratban jelenítette meg az összes kerékpáros számát</t>
  </si>
  <si>
    <t>Az óránként áthaladók számának meghatározása</t>
  </si>
  <si>
    <t>Valamelyik óra megfelelő értékeit összegezte</t>
  </si>
  <si>
    <t>Mind a 4 óra megfelelő értékeit összegezte</t>
  </si>
  <si>
    <t>Mind a 4 óra megfelelő értékeit összegezte, és a mérőhiba értékeit kihagyta</t>
  </si>
  <si>
    <t>A mintához tartalmában hasonló felirattal jeleníti meg a kerékpárosok számát</t>
  </si>
  <si>
    <t>A legnagyobb mérési érték és a rögzítés időpontjának meghatározása</t>
  </si>
  <si>
    <t>A legnagyobb mérési értéket meghatározta</t>
  </si>
  <si>
    <t>A legnagyobb mérési érték első előfordulásának sorszámát vagy idejét meghatározta</t>
  </si>
  <si>
    <t>A mintához tartalmában hasonló felirattal jeleníti meg az áthaladó kerékpárosok maximális számát</t>
  </si>
  <si>
    <t>A maximális kerékpárosszámú mérés időpontját meghatározta</t>
  </si>
  <si>
    <t>A legnagyobb mérési érték első előfordulásának idejét tartalmában a mintához hasonló felirattal és megfelelő időformátumban jeleníti meg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</si>
  <si>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15/18 része lefelé egész számra kerekítve</t>
    </r>
  </si>
  <si>
    <r>
      <t xml:space="preserve">A diák mérete 34 cm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  <charset val="238"/>
      </rPr>
      <t xml:space="preserve"> 0,01 cm ×19 cm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Times New Roman"/>
        <family val="1"/>
        <charset val="238"/>
      </rPr>
      <t xml:space="preserve"> 0,01 cm</t>
    </r>
  </si>
  <si>
    <t>Ugyanezekből legalább 4 teljesül</t>
  </si>
  <si>
    <t>A magyarázó szövegekre vonatkozó állításokból:
-	legalább egy magyarázó szöveg szerepel;
-	legalább egy magyarázó szöveg szerepel, amely körül nincs szegély, és háttere átlátszó;
-	legalább három magyarázó szöveg szerepel;
-	legalább három magyarázó szöveg szerepel, amelyek körül nincs szegély, és hátterük átlátszó;
-	legalább három magyarázó szöveg szerepel, amelyeknek betűszíne fekete, betűmérete 18 pontos ;
-	legalább három magyarázó szöveg szerepel, amelyeknek bal széle függőlegesen egy vonalban van;
-	négy magyarázó szöveg szerepel, amelyek körül nincs szegély, és hátterük átlátszó, a bal szélük függőlegesen egy vonalban van, és a szövegek betűszíne fekete, betűmérete 18 pontos, 
legalább 2 teljesül</t>
  </si>
  <si>
    <t>Ugyanezekből legalább 5 teljesül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</si>
  <si>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 20/31 része lefelé egész számra kerekítve</t>
    </r>
  </si>
  <si>
    <t>Az A5:A17 tartomány celláiban található neveket átmásolta az A20:A32 tartomány celláiba vagy helyesen hivatkozott rájuk</t>
  </si>
  <si>
    <r>
      <t xml:space="preserve">Az </t>
    </r>
    <r>
      <rPr>
        <i/>
        <sz val="12"/>
        <color theme="1"/>
        <rFont val="Times New Roman"/>
        <family val="1"/>
        <charset val="238"/>
      </rPr>
      <t>A1:B1</t>
    </r>
    <r>
      <rPr>
        <sz val="12"/>
        <color theme="1"/>
        <rFont val="Times New Roman"/>
        <family val="1"/>
        <charset val="238"/>
      </rPr>
      <t xml:space="preserve">, </t>
    </r>
    <r>
      <rPr>
        <i/>
        <sz val="12"/>
        <color theme="1"/>
        <rFont val="Times New Roman"/>
        <family val="1"/>
        <charset val="238"/>
      </rPr>
      <t>A2:E2, B4:F17</t>
    </r>
    <r>
      <rPr>
        <sz val="12"/>
        <color theme="1"/>
        <rFont val="Times New Roman"/>
        <family val="1"/>
        <charset val="238"/>
      </rPr>
      <t xml:space="preserve">, </t>
    </r>
    <r>
      <rPr>
        <i/>
        <sz val="12"/>
        <color theme="1"/>
        <rFont val="Times New Roman"/>
        <family val="1"/>
        <charset val="238"/>
      </rPr>
      <t>I4:K4</t>
    </r>
    <r>
      <rPr>
        <sz val="12"/>
        <color theme="1"/>
        <rFont val="Times New Roman"/>
        <family val="1"/>
        <charset val="238"/>
      </rPr>
      <t xml:space="preserve"> és </t>
    </r>
    <r>
      <rPr>
        <i/>
        <sz val="12"/>
        <color theme="1"/>
        <rFont val="Times New Roman"/>
        <family val="1"/>
        <charset val="238"/>
      </rPr>
      <t>I5:J9</t>
    </r>
    <r>
      <rPr>
        <sz val="12"/>
        <color theme="1"/>
        <rFont val="Times New Roman"/>
        <family val="1"/>
        <charset val="238"/>
      </rPr>
      <t xml:space="preserve"> tartományok celláinak tartalmát vízszintesen középre igazította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</si>
  <si>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A4:A17</t>
    </r>
    <r>
      <rPr>
        <sz val="12"/>
        <color theme="1"/>
        <rFont val="Times New Roman"/>
        <family val="1"/>
        <charset val="238"/>
      </rPr>
      <t xml:space="preserve"> cellák tartalmát balra, a pontszámokat tartalmazó cellákat jobbra igazította</t>
    </r>
  </si>
  <si>
    <t>Megjelenítette a versenyző nevét és a kiszámított értéket</t>
  </si>
  <si>
    <t>A bemutató elkészítése</t>
  </si>
  <si>
    <r>
      <t xml:space="preserve">A </t>
    </r>
    <r>
      <rPr>
        <i/>
        <sz val="12"/>
        <color theme="1"/>
        <rFont val="Times New Roman"/>
        <family val="1"/>
        <charset val="238"/>
      </rPr>
      <t>B20:E32</t>
    </r>
    <r>
      <rPr>
        <sz val="12"/>
        <color theme="1"/>
        <rFont val="Times New Roman"/>
        <family val="1"/>
        <charset val="238"/>
      </rPr>
      <t xml:space="preserve"> tartománynak legalább 1 cellájában a képlet helyesen jeleníti meg a 0 vagy 1 értéket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</si>
  <si>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B20:E32</t>
    </r>
    <r>
      <rPr>
        <sz val="12"/>
        <color theme="1"/>
        <rFont val="Times New Roman"/>
        <family val="1"/>
        <charset val="238"/>
      </rPr>
      <t xml:space="preserve"> tartománynak minden cellájában a képlet helyesen jeleníti meg a 0 vagy 1 értéket, és másolható a képlet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</si>
  <si>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J5:J9</t>
    </r>
    <r>
      <rPr>
        <sz val="12"/>
        <color theme="1"/>
        <rFont val="Times New Roman"/>
        <family val="1"/>
        <charset val="238"/>
      </rPr>
      <t xml:space="preserve"> tartománynak legalább egy cellájában helyesen határozza meg képlettel az </t>
    </r>
    <r>
      <rPr>
        <i/>
        <sz val="12"/>
        <color theme="1"/>
        <rFont val="Times New Roman"/>
        <family val="1"/>
        <charset val="238"/>
      </rPr>
      <t>I5:I9</t>
    </r>
    <r>
      <rPr>
        <sz val="12"/>
        <color theme="1"/>
        <rFont val="Times New Roman"/>
        <family val="1"/>
        <charset val="238"/>
      </rPr>
      <t xml:space="preserve"> tartomány megfelelő cellája szerinti találatszámú szelvények számát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</si>
  <si>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A4:G17</t>
    </r>
    <r>
      <rPr>
        <sz val="12"/>
        <color theme="1"/>
        <rFont val="Times New Roman"/>
        <family val="1"/>
        <charset val="238"/>
      </rPr>
      <t xml:space="preserve"> és az </t>
    </r>
    <r>
      <rPr>
        <i/>
        <sz val="12"/>
        <color theme="1"/>
        <rFont val="Times New Roman"/>
        <family val="1"/>
        <charset val="238"/>
      </rPr>
      <t>I4:K9</t>
    </r>
    <r>
      <rPr>
        <sz val="12"/>
        <color theme="1"/>
        <rFont val="Times New Roman"/>
        <family val="1"/>
        <charset val="238"/>
      </rPr>
      <t xml:space="preserve"> tartományok celláit vékony vonallal szegélyezte</t>
    </r>
  </si>
  <si>
    <r>
      <t>Vizsgapont: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feladatpont 25/28 része lefelé egész számra kerekítve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</si>
</sst>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pont&quot;"/>
    <numFmt numFmtId="165" formatCode="General&quot; pont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ourier New"/>
      <family val="3"/>
      <charset val="238"/>
    </font>
    <font>
      <b/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6"/>
      <color indexed="8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i/>
      <sz val="12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Symbol"/>
      <family val="1"/>
      <charset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1" xfId="0" applyNumberForma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/>
    </xf>
    <xf numFmtId="165" fontId="0" fillId="0" borderId="3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  <xf numFmtId="0" fontId="0" fillId="0" borderId="0" xfId="0" applyAlignment="1">
      <alignment wrapText="1"/>
    </xf>
    <xf numFmtId="165" fontId="10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164" fontId="1" fillId="0" borderId="4" xfId="0" applyNumberFormat="1" applyFont="1" applyBorder="1"/>
    <xf numFmtId="164" fontId="5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5" fillId="0" borderId="8" xfId="0" applyFont="1" applyBorder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BB049FB9-4ABD-4FF5-B268-7D94B6599B49}"/>
            </a:ext>
          </a:extLst>
        </xdr:cNvPr>
        <xdr:cNvSpPr txBox="1"/>
      </xdr:nvSpPr>
      <xdr:spPr>
        <a:xfrm>
          <a:off x="257175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 - középszint</a:t>
          </a:r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RowHeight="14.4" x14ac:dyDescent="0.3"/>
  <cols>
    <col min="1" max="1" width="79.5546875" customWidth="1"/>
  </cols>
  <sheetData>
    <row r="1" spans="1:1" ht="36.450000000000003" customHeight="1" x14ac:dyDescent="0.3">
      <c r="A1" s="14" t="s">
        <v>2</v>
      </c>
    </row>
    <row r="2" spans="1:1" ht="15.6" x14ac:dyDescent="0.3">
      <c r="A2" s="15"/>
    </row>
    <row r="3" spans="1:1" ht="37.5" customHeight="1" x14ac:dyDescent="0.3">
      <c r="A3" s="15" t="s">
        <v>3</v>
      </c>
    </row>
    <row r="4" spans="1:1" ht="36.75" customHeight="1" x14ac:dyDescent="0.3">
      <c r="A4" s="15" t="s">
        <v>10</v>
      </c>
    </row>
    <row r="5" spans="1:1" ht="68.7" customHeight="1" x14ac:dyDescent="0.3">
      <c r="A5" s="16" t="s">
        <v>4</v>
      </c>
    </row>
    <row r="6" spans="1:1" ht="77.7" customHeight="1" x14ac:dyDescent="0.3">
      <c r="A6" s="15" t="s">
        <v>5</v>
      </c>
    </row>
    <row r="7" spans="1:1" ht="53.25" customHeight="1" x14ac:dyDescent="0.3">
      <c r="A7" s="5" t="s">
        <v>6</v>
      </c>
    </row>
    <row r="8" spans="1:1" ht="12.75" customHeight="1" x14ac:dyDescent="0.3">
      <c r="A8" s="19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E189"/>
  <sheetViews>
    <sheetView zoomScale="110" zoomScaleNormal="110" zoomScaleSheetLayoutView="120" workbookViewId="0">
      <selection activeCell="D1" sqref="D1"/>
    </sheetView>
  </sheetViews>
  <sheetFormatPr defaultColWidth="9.33203125" defaultRowHeight="14.4" x14ac:dyDescent="0.3"/>
  <cols>
    <col min="1" max="1" width="3.6640625" customWidth="1"/>
    <col min="2" max="2" width="67.6640625" customWidth="1"/>
    <col min="3" max="4" width="10.6640625" customWidth="1"/>
    <col min="5" max="5" width="25.6640625" style="2" customWidth="1"/>
  </cols>
  <sheetData>
    <row r="1" spans="1:4" ht="33.75" customHeight="1" x14ac:dyDescent="0.3">
      <c r="A1" s="20"/>
      <c r="B1" s="21"/>
      <c r="C1" s="22"/>
      <c r="D1" s="1" t="s">
        <v>9</v>
      </c>
    </row>
    <row r="2" spans="1:4" ht="14.25" customHeight="1" x14ac:dyDescent="0.3"/>
    <row r="3" spans="1:4" ht="21" thickBot="1" x14ac:dyDescent="0.35">
      <c r="B3" s="23" t="s">
        <v>15</v>
      </c>
    </row>
    <row r="4" spans="1:4" ht="16.2" thickBot="1" x14ac:dyDescent="0.35">
      <c r="B4" s="3" t="s">
        <v>16</v>
      </c>
      <c r="C4" s="4"/>
    </row>
    <row r="5" spans="1:4" ht="47.4" thickBot="1" x14ac:dyDescent="0.35">
      <c r="A5" s="2">
        <v>0</v>
      </c>
      <c r="B5" s="5" t="s">
        <v>17</v>
      </c>
      <c r="C5" s="6">
        <v>1</v>
      </c>
      <c r="D5" s="17">
        <f>C5*A5</f>
        <v>0</v>
      </c>
    </row>
    <row r="6" spans="1:4" ht="16.2" thickBot="1" x14ac:dyDescent="0.35">
      <c r="B6" s="3" t="s">
        <v>18</v>
      </c>
      <c r="C6" s="4"/>
    </row>
    <row r="7" spans="1:4" ht="16.2" thickBot="1" x14ac:dyDescent="0.35">
      <c r="A7" s="2">
        <v>0</v>
      </c>
      <c r="B7" s="5" t="s">
        <v>19</v>
      </c>
      <c r="C7" s="6">
        <v>1</v>
      </c>
      <c r="D7" s="17">
        <f>C7*A7</f>
        <v>0</v>
      </c>
    </row>
    <row r="8" spans="1:4" ht="16.2" thickBot="1" x14ac:dyDescent="0.35">
      <c r="A8" s="2">
        <v>0</v>
      </c>
      <c r="B8" s="5" t="s">
        <v>20</v>
      </c>
      <c r="C8" s="6">
        <v>1</v>
      </c>
      <c r="D8" s="17">
        <f>C8*A8</f>
        <v>0</v>
      </c>
    </row>
    <row r="9" spans="1:4" ht="31.8" thickBot="1" x14ac:dyDescent="0.35">
      <c r="A9" s="2">
        <v>0</v>
      </c>
      <c r="B9" s="5" t="s">
        <v>21</v>
      </c>
      <c r="C9" s="6">
        <v>1</v>
      </c>
      <c r="D9" s="17">
        <f>C9*A9</f>
        <v>0</v>
      </c>
    </row>
    <row r="10" spans="1:4" ht="16.2" thickBot="1" x14ac:dyDescent="0.35">
      <c r="B10" s="3" t="s">
        <v>22</v>
      </c>
      <c r="C10" s="4"/>
    </row>
    <row r="11" spans="1:4" ht="31.8" thickBot="1" x14ac:dyDescent="0.35">
      <c r="A11" s="2">
        <v>0</v>
      </c>
      <c r="B11" s="5" t="s">
        <v>23</v>
      </c>
      <c r="C11" s="6">
        <v>1</v>
      </c>
      <c r="D11" s="17">
        <f>C11*A11</f>
        <v>0</v>
      </c>
    </row>
    <row r="12" spans="1:4" ht="16.2" thickBot="1" x14ac:dyDescent="0.35">
      <c r="B12" s="3" t="s">
        <v>24</v>
      </c>
      <c r="C12" s="4"/>
    </row>
    <row r="13" spans="1:4" ht="16.2" thickBot="1" x14ac:dyDescent="0.35">
      <c r="A13" s="2">
        <v>0</v>
      </c>
      <c r="B13" s="5" t="s">
        <v>25</v>
      </c>
      <c r="C13" s="6">
        <v>1</v>
      </c>
      <c r="D13" s="17">
        <f>C13*A13</f>
        <v>0</v>
      </c>
    </row>
    <row r="14" spans="1:4" ht="31.2" customHeight="1" thickBot="1" x14ac:dyDescent="0.35">
      <c r="A14" s="2">
        <v>0</v>
      </c>
      <c r="B14" s="5" t="s">
        <v>26</v>
      </c>
      <c r="C14" s="6">
        <v>1</v>
      </c>
      <c r="D14" s="17">
        <f>C14*A14</f>
        <v>0</v>
      </c>
    </row>
    <row r="15" spans="1:4" ht="31.8" thickBot="1" x14ac:dyDescent="0.35">
      <c r="A15" s="2">
        <v>0</v>
      </c>
      <c r="B15" s="5" t="s">
        <v>11</v>
      </c>
      <c r="C15" s="6">
        <v>1</v>
      </c>
      <c r="D15" s="17">
        <f>C15*A15</f>
        <v>0</v>
      </c>
    </row>
    <row r="16" spans="1:4" ht="16.2" thickBot="1" x14ac:dyDescent="0.35">
      <c r="A16" s="2">
        <v>0</v>
      </c>
      <c r="B16" s="5" t="s">
        <v>27</v>
      </c>
      <c r="C16" s="6">
        <v>1</v>
      </c>
      <c r="D16" s="17">
        <f>C16*A16</f>
        <v>0</v>
      </c>
    </row>
    <row r="17" spans="1:4" ht="16.2" thickBot="1" x14ac:dyDescent="0.35">
      <c r="B17" s="3" t="s">
        <v>12</v>
      </c>
      <c r="C17" s="4"/>
    </row>
    <row r="18" spans="1:4" ht="16.2" thickBot="1" x14ac:dyDescent="0.35">
      <c r="A18" s="2">
        <v>0</v>
      </c>
      <c r="B18" s="5" t="s">
        <v>28</v>
      </c>
      <c r="C18" s="6">
        <v>1</v>
      </c>
      <c r="D18" s="17">
        <f t="shared" ref="D18:D26" si="0">C18*A18</f>
        <v>0</v>
      </c>
    </row>
    <row r="19" spans="1:4" ht="16.2" thickBot="1" x14ac:dyDescent="0.35">
      <c r="A19" s="2">
        <v>0</v>
      </c>
      <c r="B19" s="5" t="s">
        <v>29</v>
      </c>
      <c r="C19" s="6">
        <v>1</v>
      </c>
      <c r="D19" s="17">
        <f t="shared" si="0"/>
        <v>0</v>
      </c>
    </row>
    <row r="20" spans="1:4" ht="16.2" thickBot="1" x14ac:dyDescent="0.35">
      <c r="A20" s="2">
        <v>0</v>
      </c>
      <c r="B20" s="5" t="s">
        <v>30</v>
      </c>
      <c r="C20" s="6">
        <v>1</v>
      </c>
      <c r="D20" s="17">
        <f t="shared" si="0"/>
        <v>0</v>
      </c>
    </row>
    <row r="21" spans="1:4" ht="16.2" thickBot="1" x14ac:dyDescent="0.35">
      <c r="A21" s="2">
        <v>0</v>
      </c>
      <c r="B21" s="5" t="s">
        <v>31</v>
      </c>
      <c r="C21" s="6">
        <v>1</v>
      </c>
      <c r="D21" s="17">
        <f t="shared" si="0"/>
        <v>0</v>
      </c>
    </row>
    <row r="22" spans="1:4" ht="16.2" thickBot="1" x14ac:dyDescent="0.35">
      <c r="A22" s="2">
        <v>0</v>
      </c>
      <c r="B22" s="5" t="s">
        <v>32</v>
      </c>
      <c r="C22" s="6">
        <v>1</v>
      </c>
      <c r="D22" s="17">
        <f t="shared" si="0"/>
        <v>0</v>
      </c>
    </row>
    <row r="23" spans="1:4" ht="16.2" thickBot="1" x14ac:dyDescent="0.35">
      <c r="A23" s="2">
        <v>0</v>
      </c>
      <c r="B23" s="5" t="s">
        <v>33</v>
      </c>
      <c r="C23" s="6">
        <v>1</v>
      </c>
      <c r="D23" s="17">
        <f t="shared" si="0"/>
        <v>0</v>
      </c>
    </row>
    <row r="24" spans="1:4" ht="16.2" thickBot="1" x14ac:dyDescent="0.35">
      <c r="A24" s="2">
        <v>0</v>
      </c>
      <c r="B24" s="5" t="s">
        <v>34</v>
      </c>
      <c r="C24" s="6">
        <v>1</v>
      </c>
      <c r="D24" s="17">
        <f t="shared" si="0"/>
        <v>0</v>
      </c>
    </row>
    <row r="25" spans="1:4" ht="31.8" thickBot="1" x14ac:dyDescent="0.35">
      <c r="A25" s="2">
        <v>0</v>
      </c>
      <c r="B25" s="5" t="s">
        <v>35</v>
      </c>
      <c r="C25" s="6">
        <v>1</v>
      </c>
      <c r="D25" s="17">
        <f t="shared" si="0"/>
        <v>0</v>
      </c>
    </row>
    <row r="26" spans="1:4" ht="31.8" thickBot="1" x14ac:dyDescent="0.35">
      <c r="A26" s="2">
        <v>0</v>
      </c>
      <c r="B26" s="5" t="s">
        <v>36</v>
      </c>
      <c r="C26" s="6">
        <v>1</v>
      </c>
      <c r="D26" s="17">
        <f t="shared" si="0"/>
        <v>0</v>
      </c>
    </row>
    <row r="27" spans="1:4" ht="16.2" thickBot="1" x14ac:dyDescent="0.35">
      <c r="B27" s="3" t="s">
        <v>37</v>
      </c>
      <c r="C27" s="4"/>
    </row>
    <row r="28" spans="1:4" ht="16.8" thickBot="1" x14ac:dyDescent="0.35">
      <c r="A28" s="2">
        <v>0</v>
      </c>
      <c r="B28" s="5" t="s">
        <v>38</v>
      </c>
      <c r="C28" s="6">
        <v>1</v>
      </c>
      <c r="D28" s="17">
        <f>C28*A28</f>
        <v>0</v>
      </c>
    </row>
    <row r="29" spans="1:4" ht="16.2" thickBot="1" x14ac:dyDescent="0.35">
      <c r="A29" s="2">
        <v>0</v>
      </c>
      <c r="B29" s="5" t="s">
        <v>39</v>
      </c>
      <c r="C29" s="6">
        <v>1</v>
      </c>
      <c r="D29" s="17">
        <f>C29*A29</f>
        <v>0</v>
      </c>
    </row>
    <row r="30" spans="1:4" ht="32.4" thickBot="1" x14ac:dyDescent="0.35">
      <c r="A30" s="2">
        <v>0</v>
      </c>
      <c r="B30" s="5" t="s">
        <v>40</v>
      </c>
      <c r="C30" s="6">
        <v>1</v>
      </c>
      <c r="D30" s="17">
        <f>C30*A30</f>
        <v>0</v>
      </c>
    </row>
    <row r="31" spans="1:4" ht="16.2" thickBot="1" x14ac:dyDescent="0.35">
      <c r="B31" s="3" t="s">
        <v>13</v>
      </c>
      <c r="C31" s="4"/>
    </row>
    <row r="32" spans="1:4" ht="32.4" thickBot="1" x14ac:dyDescent="0.35">
      <c r="A32" s="2">
        <v>0</v>
      </c>
      <c r="B32" s="5" t="s">
        <v>41</v>
      </c>
      <c r="C32" s="6">
        <v>1</v>
      </c>
      <c r="D32" s="17">
        <f>C32*A32</f>
        <v>0</v>
      </c>
    </row>
    <row r="33" spans="1:4" ht="16.2" thickBot="1" x14ac:dyDescent="0.35">
      <c r="A33" s="2">
        <v>0</v>
      </c>
      <c r="B33" s="5" t="s">
        <v>42</v>
      </c>
      <c r="C33" s="6">
        <v>1</v>
      </c>
      <c r="D33" s="17">
        <f>C33*A33</f>
        <v>0</v>
      </c>
    </row>
    <row r="34" spans="1:4" ht="31.8" thickBot="1" x14ac:dyDescent="0.35">
      <c r="B34" s="3" t="s">
        <v>43</v>
      </c>
      <c r="C34" s="4"/>
    </row>
    <row r="35" spans="1:4" ht="31.8" thickBot="1" x14ac:dyDescent="0.35">
      <c r="A35" s="2">
        <v>0</v>
      </c>
      <c r="B35" s="5" t="s">
        <v>44</v>
      </c>
      <c r="C35" s="6">
        <v>1</v>
      </c>
      <c r="D35" s="17">
        <f>C35*A35</f>
        <v>0</v>
      </c>
    </row>
    <row r="36" spans="1:4" ht="16.2" thickBot="1" x14ac:dyDescent="0.35">
      <c r="A36" s="2">
        <v>0</v>
      </c>
      <c r="B36" s="5" t="s">
        <v>45</v>
      </c>
      <c r="C36" s="6">
        <v>1</v>
      </c>
      <c r="D36" s="17">
        <f>C36*A36</f>
        <v>0</v>
      </c>
    </row>
    <row r="37" spans="1:4" ht="48" thickBot="1" x14ac:dyDescent="0.35">
      <c r="A37" s="2">
        <v>0</v>
      </c>
      <c r="B37" s="5" t="s">
        <v>46</v>
      </c>
      <c r="C37" s="6">
        <v>1</v>
      </c>
      <c r="D37" s="17">
        <f>C37*A37</f>
        <v>0</v>
      </c>
    </row>
    <row r="38" spans="1:4" ht="16.2" thickBot="1" x14ac:dyDescent="0.35">
      <c r="A38" s="2">
        <v>0</v>
      </c>
      <c r="B38" s="5" t="s">
        <v>47</v>
      </c>
      <c r="C38" s="6">
        <v>1</v>
      </c>
      <c r="D38" s="17">
        <f>C38*A38</f>
        <v>0</v>
      </c>
    </row>
    <row r="39" spans="1:4" ht="16.2" thickBot="1" x14ac:dyDescent="0.35">
      <c r="A39" s="2">
        <v>0</v>
      </c>
      <c r="B39" s="5" t="s">
        <v>48</v>
      </c>
      <c r="C39" s="6">
        <v>1</v>
      </c>
      <c r="D39" s="17">
        <f>C39*A39</f>
        <v>0</v>
      </c>
    </row>
    <row r="40" spans="1:4" ht="16.2" thickBot="1" x14ac:dyDescent="0.35">
      <c r="B40" s="3" t="s">
        <v>49</v>
      </c>
      <c r="C40" s="4"/>
    </row>
    <row r="41" spans="1:4" ht="31.8" thickBot="1" x14ac:dyDescent="0.35">
      <c r="A41" s="2">
        <v>0</v>
      </c>
      <c r="B41" s="5" t="s">
        <v>50</v>
      </c>
      <c r="C41" s="6">
        <v>1</v>
      </c>
      <c r="D41" s="17">
        <f>C41*A41</f>
        <v>0</v>
      </c>
    </row>
    <row r="42" spans="1:4" ht="16.2" thickBot="1" x14ac:dyDescent="0.35">
      <c r="B42" s="3" t="s">
        <v>51</v>
      </c>
      <c r="C42" s="4"/>
    </row>
    <row r="43" spans="1:4" ht="31.2" customHeight="1" thickBot="1" x14ac:dyDescent="0.35">
      <c r="A43" s="2">
        <v>0</v>
      </c>
      <c r="B43" s="5" t="s">
        <v>52</v>
      </c>
      <c r="C43" s="6">
        <v>1</v>
      </c>
      <c r="D43" s="17">
        <f>C43*A43</f>
        <v>0</v>
      </c>
    </row>
    <row r="44" spans="1:4" ht="31.8" thickBot="1" x14ac:dyDescent="0.35">
      <c r="A44" s="2">
        <v>0</v>
      </c>
      <c r="B44" s="5" t="s">
        <v>53</v>
      </c>
      <c r="C44" s="6">
        <v>1</v>
      </c>
      <c r="D44" s="17">
        <f>C44*A44</f>
        <v>0</v>
      </c>
    </row>
    <row r="45" spans="1:4" ht="31.8" thickBot="1" x14ac:dyDescent="0.35">
      <c r="A45" s="2">
        <v>0</v>
      </c>
      <c r="B45" s="24" t="s">
        <v>54</v>
      </c>
      <c r="C45" s="25">
        <v>1</v>
      </c>
      <c r="D45" s="17">
        <f>C45*A45</f>
        <v>0</v>
      </c>
    </row>
    <row r="46" spans="1:4" ht="16.8" thickBot="1" x14ac:dyDescent="0.4">
      <c r="B46" s="26" t="s">
        <v>0</v>
      </c>
      <c r="C46" s="18">
        <f>SUM(C5:C45)</f>
        <v>32</v>
      </c>
      <c r="D46" s="17">
        <f>SUM(D5:D45)</f>
        <v>0</v>
      </c>
    </row>
    <row r="47" spans="1:4" ht="16.8" thickBot="1" x14ac:dyDescent="0.4">
      <c r="B47" s="27" t="s">
        <v>55</v>
      </c>
      <c r="C47" s="28">
        <f>C46*25/C46</f>
        <v>25</v>
      </c>
      <c r="D47" s="17">
        <f>ROUNDDOWN(D46*25/C46,0)</f>
        <v>0</v>
      </c>
    </row>
    <row r="49" spans="1:4" ht="21" thickBot="1" x14ac:dyDescent="0.35">
      <c r="B49" s="23" t="s">
        <v>56</v>
      </c>
    </row>
    <row r="50" spans="1:4" ht="16.2" thickBot="1" x14ac:dyDescent="0.35">
      <c r="B50" s="3" t="s">
        <v>57</v>
      </c>
      <c r="C50" s="4"/>
    </row>
    <row r="51" spans="1:4" ht="31.8" thickBot="1" x14ac:dyDescent="0.35">
      <c r="A51" s="2">
        <v>0</v>
      </c>
      <c r="B51" s="5" t="s">
        <v>58</v>
      </c>
      <c r="C51" s="6">
        <v>1</v>
      </c>
      <c r="D51" s="17">
        <f>C51*A51</f>
        <v>0</v>
      </c>
    </row>
    <row r="52" spans="1:4" ht="16.2" thickBot="1" x14ac:dyDescent="0.35">
      <c r="A52" s="2">
        <v>0</v>
      </c>
      <c r="B52" s="5" t="s">
        <v>59</v>
      </c>
      <c r="C52" s="6">
        <v>2</v>
      </c>
      <c r="D52" s="17">
        <f>C52*A52</f>
        <v>0</v>
      </c>
    </row>
    <row r="53" spans="1:4" ht="16.2" thickBot="1" x14ac:dyDescent="0.35">
      <c r="B53" s="3" t="s">
        <v>172</v>
      </c>
      <c r="C53" s="4"/>
    </row>
    <row r="54" spans="1:4" ht="16.2" thickBot="1" x14ac:dyDescent="0.35">
      <c r="A54" s="2">
        <v>0</v>
      </c>
      <c r="B54" s="5" t="s">
        <v>60</v>
      </c>
      <c r="C54" s="6">
        <v>1</v>
      </c>
      <c r="D54" s="17">
        <f>C54*A54</f>
        <v>0</v>
      </c>
    </row>
    <row r="55" spans="1:4" ht="16.2" thickBot="1" x14ac:dyDescent="0.35">
      <c r="B55" s="3" t="s">
        <v>61</v>
      </c>
      <c r="C55" s="4"/>
    </row>
    <row r="56" spans="1:4" ht="16.2" thickBot="1" x14ac:dyDescent="0.35">
      <c r="A56" s="2">
        <v>0</v>
      </c>
      <c r="B56" s="5" t="s">
        <v>163</v>
      </c>
      <c r="C56" s="6">
        <v>1</v>
      </c>
      <c r="D56" s="17">
        <f t="shared" ref="D56:D61" si="1">C56*A56</f>
        <v>0</v>
      </c>
    </row>
    <row r="57" spans="1:4" ht="31.8" thickBot="1" x14ac:dyDescent="0.35">
      <c r="A57" s="2">
        <v>0</v>
      </c>
      <c r="B57" s="5" t="s">
        <v>62</v>
      </c>
      <c r="C57" s="6">
        <v>1</v>
      </c>
      <c r="D57" s="17">
        <f t="shared" si="1"/>
        <v>0</v>
      </c>
    </row>
    <row r="58" spans="1:4" ht="16.2" thickBot="1" x14ac:dyDescent="0.35">
      <c r="A58" s="2">
        <v>0</v>
      </c>
      <c r="B58" s="5" t="s">
        <v>63</v>
      </c>
      <c r="C58" s="6">
        <v>1</v>
      </c>
      <c r="D58" s="17">
        <f t="shared" si="1"/>
        <v>0</v>
      </c>
    </row>
    <row r="59" spans="1:4" ht="31.8" thickBot="1" x14ac:dyDescent="0.35">
      <c r="A59" s="2">
        <v>0</v>
      </c>
      <c r="B59" s="5" t="s">
        <v>64</v>
      </c>
      <c r="C59" s="6">
        <v>1</v>
      </c>
      <c r="D59" s="17">
        <f t="shared" si="1"/>
        <v>0</v>
      </c>
    </row>
    <row r="60" spans="1:4" ht="31.8" thickBot="1" x14ac:dyDescent="0.35">
      <c r="A60" s="2">
        <v>0</v>
      </c>
      <c r="B60" s="5" t="s">
        <v>65</v>
      </c>
      <c r="C60" s="6">
        <v>1</v>
      </c>
      <c r="D60" s="17">
        <f t="shared" si="1"/>
        <v>0</v>
      </c>
    </row>
    <row r="61" spans="1:4" ht="16.2" thickBot="1" x14ac:dyDescent="0.35">
      <c r="A61" s="2">
        <v>0</v>
      </c>
      <c r="B61" s="5" t="s">
        <v>66</v>
      </c>
      <c r="C61" s="6">
        <v>1</v>
      </c>
      <c r="D61" s="17">
        <f t="shared" si="1"/>
        <v>0</v>
      </c>
    </row>
    <row r="62" spans="1:4" ht="16.2" thickBot="1" x14ac:dyDescent="0.35">
      <c r="B62" s="3" t="s">
        <v>67</v>
      </c>
      <c r="C62" s="4"/>
    </row>
    <row r="63" spans="1:4" ht="16.2" thickBot="1" x14ac:dyDescent="0.35">
      <c r="A63" s="2">
        <v>0</v>
      </c>
      <c r="B63" s="5" t="s">
        <v>68</v>
      </c>
      <c r="C63" s="6">
        <v>1</v>
      </c>
      <c r="D63" s="17">
        <f>C63*A63</f>
        <v>0</v>
      </c>
    </row>
    <row r="64" spans="1:4" ht="26.25" customHeight="1" thickBot="1" x14ac:dyDescent="0.35">
      <c r="A64" s="2">
        <v>0</v>
      </c>
      <c r="B64" s="5" t="s">
        <v>69</v>
      </c>
      <c r="C64" s="6">
        <v>1</v>
      </c>
      <c r="D64" s="17">
        <f>C64*A64</f>
        <v>0</v>
      </c>
    </row>
    <row r="65" spans="1:4" ht="16.2" thickBot="1" x14ac:dyDescent="0.35">
      <c r="A65" s="2">
        <v>0</v>
      </c>
      <c r="B65" s="5" t="s">
        <v>70</v>
      </c>
      <c r="C65" s="6">
        <v>1</v>
      </c>
      <c r="D65" s="17">
        <f>C65*A65</f>
        <v>0</v>
      </c>
    </row>
    <row r="66" spans="1:4" ht="16.2" thickBot="1" x14ac:dyDescent="0.35">
      <c r="A66" s="2">
        <v>0</v>
      </c>
      <c r="B66" s="5" t="s">
        <v>71</v>
      </c>
      <c r="C66" s="6">
        <v>1</v>
      </c>
      <c r="D66" s="17">
        <f>C66*A66</f>
        <v>0</v>
      </c>
    </row>
    <row r="67" spans="1:4" ht="16.2" thickBot="1" x14ac:dyDescent="0.35">
      <c r="B67" s="3" t="s">
        <v>72</v>
      </c>
      <c r="C67" s="4"/>
    </row>
    <row r="68" spans="1:4" ht="16.2" thickBot="1" x14ac:dyDescent="0.35">
      <c r="A68" s="2">
        <v>0</v>
      </c>
      <c r="B68" s="5" t="s">
        <v>73</v>
      </c>
      <c r="C68" s="6">
        <v>1</v>
      </c>
      <c r="D68" s="17">
        <f>C68*A68</f>
        <v>0</v>
      </c>
    </row>
    <row r="69" spans="1:4" ht="31.8" thickBot="1" x14ac:dyDescent="0.35">
      <c r="A69" s="2">
        <v>0</v>
      </c>
      <c r="B69" s="5" t="s">
        <v>74</v>
      </c>
      <c r="C69" s="6">
        <v>1</v>
      </c>
      <c r="D69" s="17">
        <f>C69*A69</f>
        <v>0</v>
      </c>
    </row>
    <row r="70" spans="1:4" ht="16.2" thickBot="1" x14ac:dyDescent="0.35">
      <c r="A70" s="2">
        <v>0</v>
      </c>
      <c r="B70" s="5" t="s">
        <v>75</v>
      </c>
      <c r="C70" s="6">
        <v>1</v>
      </c>
      <c r="D70" s="17">
        <f>C70*A70</f>
        <v>0</v>
      </c>
    </row>
    <row r="71" spans="1:4" ht="16.2" thickBot="1" x14ac:dyDescent="0.35">
      <c r="B71" s="3" t="s">
        <v>76</v>
      </c>
      <c r="C71" s="4"/>
    </row>
    <row r="72" spans="1:4" ht="31.8" thickBot="1" x14ac:dyDescent="0.35">
      <c r="A72" s="2">
        <v>0</v>
      </c>
      <c r="B72" s="5" t="s">
        <v>77</v>
      </c>
      <c r="C72" s="6">
        <v>1</v>
      </c>
      <c r="D72" s="17">
        <f>C72*A72</f>
        <v>0</v>
      </c>
    </row>
    <row r="73" spans="1:4" ht="31.8" thickBot="1" x14ac:dyDescent="0.35">
      <c r="A73" s="2">
        <v>0</v>
      </c>
      <c r="B73" s="5" t="s">
        <v>78</v>
      </c>
      <c r="C73" s="6">
        <v>1</v>
      </c>
      <c r="D73" s="17">
        <f>C73*A73</f>
        <v>0</v>
      </c>
    </row>
    <row r="74" spans="1:4" ht="16.2" thickBot="1" x14ac:dyDescent="0.35">
      <c r="B74" s="3" t="s">
        <v>79</v>
      </c>
      <c r="C74" s="4"/>
    </row>
    <row r="75" spans="1:4" ht="31.2" customHeight="1" thickBot="1" x14ac:dyDescent="0.35">
      <c r="A75" s="2">
        <v>0</v>
      </c>
      <c r="B75" s="5" t="s">
        <v>86</v>
      </c>
      <c r="C75" s="6">
        <v>1</v>
      </c>
      <c r="D75" s="17">
        <f>C75*A75</f>
        <v>0</v>
      </c>
    </row>
    <row r="76" spans="1:4" ht="48" thickBot="1" x14ac:dyDescent="0.35">
      <c r="A76" s="2">
        <v>0</v>
      </c>
      <c r="B76" s="5" t="s">
        <v>80</v>
      </c>
      <c r="C76" s="6">
        <v>1</v>
      </c>
      <c r="D76" s="17">
        <f>C76*A76</f>
        <v>0</v>
      </c>
    </row>
    <row r="77" spans="1:4" ht="16.2" thickBot="1" x14ac:dyDescent="0.35">
      <c r="B77" s="3" t="s">
        <v>81</v>
      </c>
      <c r="C77" s="4"/>
    </row>
    <row r="78" spans="1:4" ht="31.8" thickBot="1" x14ac:dyDescent="0.35">
      <c r="A78" s="2">
        <v>0</v>
      </c>
      <c r="B78" s="5" t="s">
        <v>82</v>
      </c>
      <c r="C78" s="6">
        <v>1</v>
      </c>
      <c r="D78" s="17">
        <f t="shared" ref="D78:D86" si="2">C78*A78</f>
        <v>0</v>
      </c>
    </row>
    <row r="79" spans="1:4" ht="48.6" thickBot="1" x14ac:dyDescent="0.35">
      <c r="A79" s="2">
        <v>0</v>
      </c>
      <c r="B79" s="5" t="s">
        <v>83</v>
      </c>
      <c r="C79" s="6">
        <v>1</v>
      </c>
      <c r="D79" s="17">
        <f t="shared" si="2"/>
        <v>0</v>
      </c>
    </row>
    <row r="80" spans="1:4" ht="47.4" thickBot="1" x14ac:dyDescent="0.35">
      <c r="A80" s="2">
        <v>0</v>
      </c>
      <c r="B80" s="5" t="s">
        <v>84</v>
      </c>
      <c r="C80" s="6">
        <v>1</v>
      </c>
      <c r="D80" s="17">
        <f t="shared" si="2"/>
        <v>0</v>
      </c>
    </row>
    <row r="81" spans="1:4" ht="16.2" thickBot="1" x14ac:dyDescent="0.35">
      <c r="A81" s="2">
        <v>0</v>
      </c>
      <c r="B81" s="5" t="s">
        <v>85</v>
      </c>
      <c r="C81" s="6">
        <v>1</v>
      </c>
      <c r="D81" s="17">
        <f t="shared" si="2"/>
        <v>0</v>
      </c>
    </row>
    <row r="82" spans="1:4" ht="172.2" thickBot="1" x14ac:dyDescent="0.35">
      <c r="A82" s="2">
        <v>0</v>
      </c>
      <c r="B82" s="5" t="s">
        <v>90</v>
      </c>
      <c r="C82" s="6">
        <v>1</v>
      </c>
      <c r="D82" s="17">
        <f t="shared" si="2"/>
        <v>0</v>
      </c>
    </row>
    <row r="83" spans="1:4" ht="16.2" thickBot="1" x14ac:dyDescent="0.35">
      <c r="A83" s="2">
        <v>0</v>
      </c>
      <c r="B83" s="5" t="s">
        <v>164</v>
      </c>
      <c r="C83" s="6">
        <v>1</v>
      </c>
      <c r="D83" s="17">
        <f t="shared" si="2"/>
        <v>0</v>
      </c>
    </row>
    <row r="84" spans="1:4" ht="234.6" thickBot="1" x14ac:dyDescent="0.35">
      <c r="A84" s="2">
        <v>0</v>
      </c>
      <c r="B84" s="5" t="s">
        <v>165</v>
      </c>
      <c r="C84" s="6">
        <v>1</v>
      </c>
      <c r="D84" s="17">
        <f t="shared" si="2"/>
        <v>0</v>
      </c>
    </row>
    <row r="85" spans="1:4" ht="16.2" thickBot="1" x14ac:dyDescent="0.35">
      <c r="A85" s="2">
        <v>0</v>
      </c>
      <c r="B85" s="5" t="s">
        <v>166</v>
      </c>
      <c r="C85" s="6">
        <v>1</v>
      </c>
      <c r="D85" s="17">
        <f t="shared" si="2"/>
        <v>0</v>
      </c>
    </row>
    <row r="86" spans="1:4" ht="31.8" thickBot="1" x14ac:dyDescent="0.35">
      <c r="A86" s="2">
        <v>0</v>
      </c>
      <c r="B86" s="5" t="s">
        <v>87</v>
      </c>
      <c r="C86" s="6">
        <v>1</v>
      </c>
      <c r="D86" s="17">
        <f t="shared" si="2"/>
        <v>0</v>
      </c>
    </row>
    <row r="87" spans="1:4" ht="16.2" thickBot="1" x14ac:dyDescent="0.35">
      <c r="B87" s="3" t="s">
        <v>88</v>
      </c>
      <c r="C87" s="4"/>
    </row>
    <row r="88" spans="1:4" ht="31.8" thickBot="1" x14ac:dyDescent="0.35">
      <c r="A88" s="2">
        <v>0</v>
      </c>
      <c r="B88" s="24" t="s">
        <v>89</v>
      </c>
      <c r="C88" s="25">
        <v>1</v>
      </c>
      <c r="D88" s="17">
        <f>C88*A88</f>
        <v>0</v>
      </c>
    </row>
    <row r="89" spans="1:4" ht="16.8" thickBot="1" x14ac:dyDescent="0.4">
      <c r="B89" s="26" t="s">
        <v>0</v>
      </c>
      <c r="C89" s="18">
        <f>SUM(C51:C88)</f>
        <v>31</v>
      </c>
      <c r="D89" s="17">
        <f>SUM(D51:D88)</f>
        <v>0</v>
      </c>
    </row>
    <row r="90" spans="1:4" ht="16.8" thickBot="1" x14ac:dyDescent="0.4">
      <c r="B90" s="27" t="s">
        <v>167</v>
      </c>
      <c r="C90" s="28">
        <f>C89*20/C89</f>
        <v>20</v>
      </c>
      <c r="D90" s="17">
        <f>ROUNDDOWN(D89*20/C89,0)</f>
        <v>0</v>
      </c>
    </row>
    <row r="92" spans="1:4" ht="21" thickBot="1" x14ac:dyDescent="0.35">
      <c r="B92" s="23" t="s">
        <v>91</v>
      </c>
    </row>
    <row r="93" spans="1:4" ht="16.2" thickBot="1" x14ac:dyDescent="0.35">
      <c r="B93" s="3" t="s">
        <v>7</v>
      </c>
      <c r="C93" s="4"/>
    </row>
    <row r="94" spans="1:4" ht="47.4" thickBot="1" x14ac:dyDescent="0.35">
      <c r="A94" s="2">
        <v>0</v>
      </c>
      <c r="B94" s="5" t="s">
        <v>92</v>
      </c>
      <c r="C94" s="6">
        <v>1</v>
      </c>
      <c r="D94" s="17">
        <f>C94*A94</f>
        <v>0</v>
      </c>
    </row>
    <row r="95" spans="1:4" ht="16.2" thickBot="1" x14ac:dyDescent="0.35">
      <c r="B95" s="3" t="s">
        <v>93</v>
      </c>
      <c r="C95" s="4"/>
    </row>
    <row r="96" spans="1:4" ht="31.8" thickBot="1" x14ac:dyDescent="0.35">
      <c r="A96" s="2">
        <v>0</v>
      </c>
      <c r="B96" s="5" t="s">
        <v>94</v>
      </c>
      <c r="C96" s="6">
        <v>1</v>
      </c>
      <c r="D96" s="17">
        <f>C96*A96</f>
        <v>0</v>
      </c>
    </row>
    <row r="97" spans="1:4" ht="31.8" thickBot="1" x14ac:dyDescent="0.35">
      <c r="A97" s="2">
        <v>0</v>
      </c>
      <c r="B97" s="5" t="s">
        <v>95</v>
      </c>
      <c r="C97" s="6">
        <v>1</v>
      </c>
      <c r="D97" s="17">
        <f>C97*A97</f>
        <v>0</v>
      </c>
    </row>
    <row r="98" spans="1:4" ht="16.2" thickBot="1" x14ac:dyDescent="0.35">
      <c r="B98" s="3" t="s">
        <v>96</v>
      </c>
      <c r="C98" s="4"/>
    </row>
    <row r="99" spans="1:4" ht="31.8" thickBot="1" x14ac:dyDescent="0.35">
      <c r="A99" s="2">
        <v>0</v>
      </c>
      <c r="B99" s="5" t="s">
        <v>168</v>
      </c>
      <c r="C99" s="6">
        <v>1</v>
      </c>
      <c r="D99" s="17">
        <f>C99*A99</f>
        <v>0</v>
      </c>
    </row>
    <row r="100" spans="1:4" ht="31.8" thickBot="1" x14ac:dyDescent="0.35">
      <c r="A100" s="2">
        <v>0</v>
      </c>
      <c r="B100" s="5" t="s">
        <v>173</v>
      </c>
      <c r="C100" s="6">
        <v>1</v>
      </c>
      <c r="D100" s="17">
        <f>C100*A100</f>
        <v>0</v>
      </c>
    </row>
    <row r="101" spans="1:4" ht="31.8" thickBot="1" x14ac:dyDescent="0.35">
      <c r="A101" s="2">
        <v>0</v>
      </c>
      <c r="B101" s="5" t="s">
        <v>174</v>
      </c>
      <c r="C101" s="6">
        <v>1</v>
      </c>
      <c r="D101" s="17">
        <f>C101*A101</f>
        <v>0</v>
      </c>
    </row>
    <row r="102" spans="1:4" ht="16.2" thickBot="1" x14ac:dyDescent="0.35">
      <c r="B102" s="3" t="s">
        <v>97</v>
      </c>
      <c r="C102" s="4"/>
    </row>
    <row r="103" spans="1:4" ht="16.2" thickBot="1" x14ac:dyDescent="0.35">
      <c r="A103" s="2">
        <v>0</v>
      </c>
      <c r="B103" s="5" t="s">
        <v>98</v>
      </c>
      <c r="C103" s="6">
        <v>1</v>
      </c>
      <c r="D103" s="17">
        <f>C103*A103</f>
        <v>0</v>
      </c>
    </row>
    <row r="104" spans="1:4" ht="16.2" thickBot="1" x14ac:dyDescent="0.35">
      <c r="B104" s="3" t="s">
        <v>99</v>
      </c>
      <c r="C104" s="4"/>
    </row>
    <row r="105" spans="1:4" ht="31.8" thickBot="1" x14ac:dyDescent="0.35">
      <c r="A105" s="2">
        <v>0</v>
      </c>
      <c r="B105" s="5" t="s">
        <v>100</v>
      </c>
      <c r="C105" s="6">
        <v>1</v>
      </c>
      <c r="D105" s="17">
        <f>C105*A105</f>
        <v>0</v>
      </c>
    </row>
    <row r="106" spans="1:4" ht="31.8" thickBot="1" x14ac:dyDescent="0.35">
      <c r="A106" s="2">
        <v>0</v>
      </c>
      <c r="B106" s="5" t="s">
        <v>101</v>
      </c>
      <c r="C106" s="6">
        <v>1</v>
      </c>
      <c r="D106" s="17">
        <f>C106*A106</f>
        <v>0</v>
      </c>
    </row>
    <row r="107" spans="1:4" ht="16.2" thickBot="1" x14ac:dyDescent="0.35">
      <c r="B107" s="3" t="s">
        <v>102</v>
      </c>
      <c r="C107" s="4"/>
    </row>
    <row r="108" spans="1:4" ht="47.4" thickBot="1" x14ac:dyDescent="0.35">
      <c r="A108" s="2">
        <v>0</v>
      </c>
      <c r="B108" s="5" t="s">
        <v>175</v>
      </c>
      <c r="C108" s="6">
        <v>1</v>
      </c>
      <c r="D108" s="17">
        <f>C108*A108</f>
        <v>0</v>
      </c>
    </row>
    <row r="109" spans="1:4" ht="16.2" thickBot="1" x14ac:dyDescent="0.35">
      <c r="A109" s="2">
        <v>0</v>
      </c>
      <c r="B109" s="5" t="s">
        <v>103</v>
      </c>
      <c r="C109" s="6">
        <v>1</v>
      </c>
      <c r="D109" s="17">
        <f>C109*A109</f>
        <v>0</v>
      </c>
    </row>
    <row r="110" spans="1:4" ht="31.8" thickBot="1" x14ac:dyDescent="0.35">
      <c r="A110" s="2">
        <v>0</v>
      </c>
      <c r="B110" s="5" t="s">
        <v>104</v>
      </c>
      <c r="C110" s="6">
        <v>1</v>
      </c>
      <c r="D110" s="17">
        <f>C110*A110</f>
        <v>0</v>
      </c>
    </row>
    <row r="111" spans="1:4" ht="31.8" thickBot="1" x14ac:dyDescent="0.35">
      <c r="A111" s="2">
        <v>0</v>
      </c>
      <c r="B111" s="5" t="s">
        <v>105</v>
      </c>
      <c r="C111" s="6">
        <v>1</v>
      </c>
      <c r="D111" s="17">
        <f>C111*A111</f>
        <v>0</v>
      </c>
    </row>
    <row r="112" spans="1:4" ht="16.2" thickBot="1" x14ac:dyDescent="0.35">
      <c r="A112" s="2">
        <v>0</v>
      </c>
      <c r="B112" s="5" t="s">
        <v>106</v>
      </c>
      <c r="C112" s="6">
        <v>2</v>
      </c>
      <c r="D112" s="17">
        <f>C112*A112</f>
        <v>0</v>
      </c>
    </row>
    <row r="113" spans="1:4" ht="16.2" thickBot="1" x14ac:dyDescent="0.35">
      <c r="B113" s="3" t="s">
        <v>107</v>
      </c>
      <c r="C113" s="4"/>
    </row>
    <row r="114" spans="1:4" ht="31.8" thickBot="1" x14ac:dyDescent="0.35">
      <c r="A114" s="2">
        <v>0</v>
      </c>
      <c r="B114" s="5" t="s">
        <v>108</v>
      </c>
      <c r="C114" s="6">
        <v>1</v>
      </c>
      <c r="D114" s="17">
        <f t="shared" ref="D114:D120" si="3">C114*A114</f>
        <v>0</v>
      </c>
    </row>
    <row r="115" spans="1:4" ht="16.2" thickBot="1" x14ac:dyDescent="0.35">
      <c r="A115" s="2">
        <v>0</v>
      </c>
      <c r="B115" s="5" t="s">
        <v>176</v>
      </c>
      <c r="C115" s="6">
        <v>1</v>
      </c>
      <c r="D115" s="17">
        <f t="shared" ref="D115" si="4">C115*A115</f>
        <v>0</v>
      </c>
    </row>
    <row r="116" spans="1:4" ht="16.2" thickBot="1" x14ac:dyDescent="0.35">
      <c r="A116" s="2">
        <v>0</v>
      </c>
      <c r="B116" s="5" t="s">
        <v>109</v>
      </c>
      <c r="C116" s="6">
        <v>1</v>
      </c>
      <c r="D116" s="17">
        <f t="shared" si="3"/>
        <v>0</v>
      </c>
    </row>
    <row r="117" spans="1:4" ht="16.2" thickBot="1" x14ac:dyDescent="0.35">
      <c r="A117" s="2">
        <v>0</v>
      </c>
      <c r="B117" s="5" t="s">
        <v>110</v>
      </c>
      <c r="C117" s="6">
        <v>1</v>
      </c>
      <c r="D117" s="17">
        <f t="shared" si="3"/>
        <v>0</v>
      </c>
    </row>
    <row r="118" spans="1:4" ht="31.8" thickBot="1" x14ac:dyDescent="0.35">
      <c r="A118" s="2">
        <v>0</v>
      </c>
      <c r="B118" s="5" t="s">
        <v>169</v>
      </c>
      <c r="C118" s="6">
        <v>1</v>
      </c>
      <c r="D118" s="17">
        <f t="shared" si="3"/>
        <v>0</v>
      </c>
    </row>
    <row r="119" spans="1:4" ht="31.8" thickBot="1" x14ac:dyDescent="0.35">
      <c r="A119" s="2">
        <v>0</v>
      </c>
      <c r="B119" s="31" t="s">
        <v>170</v>
      </c>
      <c r="C119" s="6">
        <v>1</v>
      </c>
      <c r="D119" s="17">
        <f t="shared" si="3"/>
        <v>0</v>
      </c>
    </row>
    <row r="120" spans="1:4" ht="16.2" thickBot="1" x14ac:dyDescent="0.35">
      <c r="A120" s="2">
        <v>0</v>
      </c>
      <c r="B120" s="5" t="s">
        <v>111</v>
      </c>
      <c r="C120" s="6">
        <v>1</v>
      </c>
      <c r="D120" s="17">
        <f t="shared" si="3"/>
        <v>0</v>
      </c>
    </row>
    <row r="121" spans="1:4" ht="16.2" thickBot="1" x14ac:dyDescent="0.35">
      <c r="B121" s="3" t="s">
        <v>8</v>
      </c>
      <c r="C121" s="4"/>
    </row>
    <row r="122" spans="1:4" ht="16.2" thickBot="1" x14ac:dyDescent="0.35">
      <c r="A122" s="2">
        <v>0</v>
      </c>
      <c r="B122" s="5" t="s">
        <v>112</v>
      </c>
      <c r="C122" s="6">
        <v>1</v>
      </c>
      <c r="D122" s="17">
        <f t="shared" ref="D122:D127" si="5">C122*A122</f>
        <v>0</v>
      </c>
    </row>
    <row r="123" spans="1:4" ht="16.2" thickBot="1" x14ac:dyDescent="0.35">
      <c r="A123" s="2">
        <v>0</v>
      </c>
      <c r="B123" s="5" t="s">
        <v>113</v>
      </c>
      <c r="C123" s="6">
        <v>1</v>
      </c>
      <c r="D123" s="17">
        <f t="shared" si="5"/>
        <v>0</v>
      </c>
    </row>
    <row r="124" spans="1:4" ht="16.2" thickBot="1" x14ac:dyDescent="0.35">
      <c r="A124" s="2">
        <v>0</v>
      </c>
      <c r="B124" s="5" t="s">
        <v>114</v>
      </c>
      <c r="C124" s="6">
        <v>1</v>
      </c>
      <c r="D124" s="17">
        <f t="shared" si="5"/>
        <v>0</v>
      </c>
    </row>
    <row r="125" spans="1:4" ht="16.2" thickBot="1" x14ac:dyDescent="0.35">
      <c r="A125" s="2">
        <v>0</v>
      </c>
      <c r="B125" s="5" t="s">
        <v>115</v>
      </c>
      <c r="C125" s="6">
        <v>1</v>
      </c>
      <c r="D125" s="17">
        <f t="shared" si="5"/>
        <v>0</v>
      </c>
    </row>
    <row r="126" spans="1:4" ht="16.2" thickBot="1" x14ac:dyDescent="0.35">
      <c r="A126" s="2">
        <v>0</v>
      </c>
      <c r="B126" s="5" t="s">
        <v>116</v>
      </c>
      <c r="C126" s="6">
        <v>1</v>
      </c>
      <c r="D126" s="17">
        <f t="shared" si="5"/>
        <v>0</v>
      </c>
    </row>
    <row r="127" spans="1:4" ht="16.2" thickBot="1" x14ac:dyDescent="0.35">
      <c r="A127" s="2">
        <v>0</v>
      </c>
      <c r="B127" s="5" t="s">
        <v>117</v>
      </c>
      <c r="C127" s="6">
        <v>1</v>
      </c>
      <c r="D127" s="17">
        <f t="shared" si="5"/>
        <v>0</v>
      </c>
    </row>
    <row r="128" spans="1:4" ht="16.8" thickBot="1" x14ac:dyDescent="0.4">
      <c r="B128" s="26" t="s">
        <v>0</v>
      </c>
      <c r="C128" s="18">
        <f>SUM(C94:C127)</f>
        <v>28</v>
      </c>
      <c r="D128" s="17">
        <f>SUM(D94:D127)</f>
        <v>0</v>
      </c>
    </row>
    <row r="129" spans="1:4" ht="16.8" thickBot="1" x14ac:dyDescent="0.4">
      <c r="B129" s="27" t="s">
        <v>177</v>
      </c>
      <c r="C129" s="28">
        <f>C128*25/C128</f>
        <v>25</v>
      </c>
      <c r="D129" s="17">
        <f>ROUNDDOWN(D128*25/C128,0)</f>
        <v>0</v>
      </c>
    </row>
    <row r="131" spans="1:4" ht="21" thickBot="1" x14ac:dyDescent="0.35">
      <c r="B131" s="23" t="s">
        <v>118</v>
      </c>
    </row>
    <row r="132" spans="1:4" ht="16.2" thickBot="1" x14ac:dyDescent="0.35">
      <c r="B132" s="3" t="s">
        <v>1</v>
      </c>
      <c r="C132" s="4"/>
    </row>
    <row r="133" spans="1:4" ht="31.8" thickBot="1" x14ac:dyDescent="0.35">
      <c r="A133" s="2">
        <v>0</v>
      </c>
      <c r="B133" s="5" t="s">
        <v>119</v>
      </c>
      <c r="C133" s="6">
        <v>1</v>
      </c>
      <c r="D133" s="17">
        <f>C133*A133</f>
        <v>0</v>
      </c>
    </row>
    <row r="134" spans="1:4" ht="31.8" thickBot="1" x14ac:dyDescent="0.35">
      <c r="A134" s="2">
        <v>0</v>
      </c>
      <c r="B134" s="5" t="s">
        <v>14</v>
      </c>
      <c r="C134" s="6">
        <v>1</v>
      </c>
      <c r="D134" s="17">
        <f>C134*A134</f>
        <v>0</v>
      </c>
    </row>
    <row r="135" spans="1:4" ht="16.8" thickBot="1" x14ac:dyDescent="0.35">
      <c r="B135" s="26" t="s">
        <v>120</v>
      </c>
      <c r="C135" s="4"/>
    </row>
    <row r="136" spans="1:4" ht="16.2" thickBot="1" x14ac:dyDescent="0.35">
      <c r="A136" s="2">
        <v>0</v>
      </c>
      <c r="B136" s="5" t="s">
        <v>121</v>
      </c>
      <c r="C136" s="6">
        <v>1</v>
      </c>
      <c r="D136" s="17">
        <f>C136*A136</f>
        <v>0</v>
      </c>
    </row>
    <row r="137" spans="1:4" ht="16.8" thickBot="1" x14ac:dyDescent="0.35">
      <c r="B137" s="26" t="s">
        <v>122</v>
      </c>
      <c r="C137" s="4"/>
    </row>
    <row r="138" spans="1:4" ht="16.2" thickBot="1" x14ac:dyDescent="0.35">
      <c r="A138" s="2">
        <v>0</v>
      </c>
      <c r="B138" s="5" t="s">
        <v>123</v>
      </c>
      <c r="C138" s="6">
        <v>1</v>
      </c>
      <c r="D138" s="17">
        <f>C138*A138</f>
        <v>0</v>
      </c>
    </row>
    <row r="139" spans="1:4" ht="16.2" thickBot="1" x14ac:dyDescent="0.35">
      <c r="A139" s="2">
        <v>0</v>
      </c>
      <c r="B139" s="5" t="s">
        <v>124</v>
      </c>
      <c r="C139" s="6">
        <v>1</v>
      </c>
      <c r="D139" s="17">
        <f>C139*A139</f>
        <v>0</v>
      </c>
    </row>
    <row r="140" spans="1:4" ht="16.8" thickBot="1" x14ac:dyDescent="0.35">
      <c r="B140" s="26" t="s">
        <v>125</v>
      </c>
      <c r="C140" s="4"/>
    </row>
    <row r="141" spans="1:4" ht="16.2" thickBot="1" x14ac:dyDescent="0.35">
      <c r="A141" s="2">
        <v>0</v>
      </c>
      <c r="B141" s="5" t="s">
        <v>126</v>
      </c>
      <c r="C141" s="6">
        <v>1</v>
      </c>
      <c r="D141" s="17">
        <f>C141*A141</f>
        <v>0</v>
      </c>
    </row>
    <row r="142" spans="1:4" ht="16.2" thickBot="1" x14ac:dyDescent="0.35">
      <c r="A142" s="2">
        <v>0</v>
      </c>
      <c r="B142" s="5" t="s">
        <v>127</v>
      </c>
      <c r="C142" s="6">
        <v>1</v>
      </c>
      <c r="D142" s="17">
        <f>C142*A142</f>
        <v>0</v>
      </c>
    </row>
    <row r="143" spans="1:4" ht="16.2" thickBot="1" x14ac:dyDescent="0.35">
      <c r="A143" s="2">
        <v>0</v>
      </c>
      <c r="B143" s="5" t="s">
        <v>128</v>
      </c>
      <c r="C143" s="6">
        <v>1</v>
      </c>
      <c r="D143" s="17">
        <f>C143*A143</f>
        <v>0</v>
      </c>
    </row>
    <row r="144" spans="1:4" ht="16.8" thickBot="1" x14ac:dyDescent="0.35">
      <c r="B144" s="26" t="s">
        <v>129</v>
      </c>
      <c r="C144" s="4"/>
    </row>
    <row r="145" spans="1:4" ht="16.2" thickBot="1" x14ac:dyDescent="0.35">
      <c r="A145" s="2">
        <v>0</v>
      </c>
      <c r="B145" s="5" t="s">
        <v>130</v>
      </c>
      <c r="C145" s="6">
        <v>1</v>
      </c>
      <c r="D145" s="17">
        <f>C145*A145</f>
        <v>0</v>
      </c>
    </row>
    <row r="146" spans="1:4" ht="16.2" thickBot="1" x14ac:dyDescent="0.35">
      <c r="A146" s="2">
        <v>0</v>
      </c>
      <c r="B146" s="5" t="s">
        <v>131</v>
      </c>
      <c r="C146" s="6">
        <v>1</v>
      </c>
      <c r="D146" s="17">
        <f>C146*A146</f>
        <v>0</v>
      </c>
    </row>
    <row r="147" spans="1:4" ht="16.2" thickBot="1" x14ac:dyDescent="0.35">
      <c r="A147" s="2">
        <v>0</v>
      </c>
      <c r="B147" s="5" t="s">
        <v>132</v>
      </c>
      <c r="C147" s="6">
        <v>1</v>
      </c>
      <c r="D147" s="17">
        <f>C147*A147</f>
        <v>0</v>
      </c>
    </row>
    <row r="148" spans="1:4" ht="16.2" thickBot="1" x14ac:dyDescent="0.35">
      <c r="A148" s="2">
        <v>0</v>
      </c>
      <c r="B148" s="5" t="s">
        <v>133</v>
      </c>
      <c r="C148" s="6">
        <v>1</v>
      </c>
      <c r="D148" s="17">
        <f>C148*A148</f>
        <v>0</v>
      </c>
    </row>
    <row r="149" spans="1:4" ht="16.8" thickBot="1" x14ac:dyDescent="0.35">
      <c r="B149" s="26" t="s">
        <v>134</v>
      </c>
      <c r="C149" s="4"/>
    </row>
    <row r="150" spans="1:4" ht="16.2" thickBot="1" x14ac:dyDescent="0.35">
      <c r="A150" s="2">
        <v>0</v>
      </c>
      <c r="B150" s="5" t="s">
        <v>171</v>
      </c>
      <c r="C150" s="6">
        <v>1</v>
      </c>
      <c r="D150" s="17">
        <f>C150*A150</f>
        <v>0</v>
      </c>
    </row>
    <row r="151" spans="1:4" ht="16.2" thickBot="1" x14ac:dyDescent="0.35">
      <c r="A151" s="2">
        <v>0</v>
      </c>
      <c r="B151" s="5" t="s">
        <v>131</v>
      </c>
      <c r="C151" s="6">
        <v>1</v>
      </c>
      <c r="D151" s="17">
        <f>C151*A151</f>
        <v>0</v>
      </c>
    </row>
    <row r="152" spans="1:4" ht="16.2" thickBot="1" x14ac:dyDescent="0.35">
      <c r="A152" s="2">
        <v>0</v>
      </c>
      <c r="B152" s="5" t="s">
        <v>135</v>
      </c>
      <c r="C152" s="6">
        <v>1</v>
      </c>
      <c r="D152" s="17">
        <f>C152*A152</f>
        <v>0</v>
      </c>
    </row>
    <row r="153" spans="1:4" ht="16.2" thickBot="1" x14ac:dyDescent="0.35">
      <c r="A153" s="2">
        <v>0</v>
      </c>
      <c r="B153" s="5" t="s">
        <v>136</v>
      </c>
      <c r="C153" s="6">
        <v>1</v>
      </c>
      <c r="D153" s="17">
        <f>C153*A153</f>
        <v>0</v>
      </c>
    </row>
    <row r="154" spans="1:4" ht="16.2" thickBot="1" x14ac:dyDescent="0.35">
      <c r="A154" s="2">
        <v>0</v>
      </c>
      <c r="B154" s="5" t="s">
        <v>137</v>
      </c>
      <c r="C154" s="6">
        <v>1</v>
      </c>
      <c r="D154" s="17">
        <f>C154*A154</f>
        <v>0</v>
      </c>
    </row>
    <row r="155" spans="1:4" ht="16.8" thickBot="1" x14ac:dyDescent="0.4">
      <c r="B155" s="26" t="s">
        <v>0</v>
      </c>
      <c r="C155" s="18">
        <f>SUM(C133:C154)</f>
        <v>17</v>
      </c>
      <c r="D155" s="17">
        <f>SUM(D131:D154)</f>
        <v>0</v>
      </c>
    </row>
    <row r="156" spans="1:4" ht="16.8" thickBot="1" x14ac:dyDescent="0.4">
      <c r="B156" s="27" t="s">
        <v>138</v>
      </c>
      <c r="C156" s="28">
        <f>C155*15/C155</f>
        <v>15</v>
      </c>
      <c r="D156" s="17">
        <f>ROUNDDOWN(D155*15/C155,0)</f>
        <v>0</v>
      </c>
    </row>
    <row r="158" spans="1:4" ht="21" thickBot="1" x14ac:dyDescent="0.35">
      <c r="B158" s="23" t="s">
        <v>139</v>
      </c>
    </row>
    <row r="159" spans="1:4" ht="16.2" thickBot="1" x14ac:dyDescent="0.35">
      <c r="B159" s="8" t="s">
        <v>140</v>
      </c>
      <c r="C159" s="4"/>
    </row>
    <row r="160" spans="1:4" ht="16.2" thickBot="1" x14ac:dyDescent="0.35">
      <c r="A160" s="2">
        <v>0</v>
      </c>
      <c r="B160" s="7" t="s">
        <v>141</v>
      </c>
      <c r="C160" s="6">
        <v>1</v>
      </c>
      <c r="D160" s="17">
        <f>C160*A160</f>
        <v>0</v>
      </c>
    </row>
    <row r="161" spans="1:4" ht="16.2" thickBot="1" x14ac:dyDescent="0.35">
      <c r="B161" s="3" t="s">
        <v>142</v>
      </c>
      <c r="C161" s="4"/>
    </row>
    <row r="162" spans="1:4" ht="47.4" thickBot="1" x14ac:dyDescent="0.35">
      <c r="A162" s="2">
        <v>0</v>
      </c>
      <c r="B162" s="5" t="s">
        <v>143</v>
      </c>
      <c r="C162" s="6">
        <v>1</v>
      </c>
      <c r="D162" s="17">
        <f>C162*A162</f>
        <v>0</v>
      </c>
    </row>
    <row r="163" spans="1:4" ht="16.2" thickBot="1" x14ac:dyDescent="0.35">
      <c r="B163" s="8" t="s">
        <v>144</v>
      </c>
      <c r="C163" s="4"/>
    </row>
    <row r="164" spans="1:4" ht="31.8" thickBot="1" x14ac:dyDescent="0.35">
      <c r="A164" s="2">
        <v>0</v>
      </c>
      <c r="B164" s="5" t="s">
        <v>145</v>
      </c>
      <c r="C164" s="6">
        <v>1</v>
      </c>
      <c r="D164" s="17">
        <f>C164*A164</f>
        <v>0</v>
      </c>
    </row>
    <row r="165" spans="1:4" ht="31.8" thickBot="1" x14ac:dyDescent="0.35">
      <c r="A165" s="2">
        <v>0</v>
      </c>
      <c r="B165" s="5" t="s">
        <v>146</v>
      </c>
      <c r="C165" s="6">
        <v>1</v>
      </c>
      <c r="D165" s="17">
        <f>C165*A165</f>
        <v>0</v>
      </c>
    </row>
    <row r="166" spans="1:4" ht="16.2" thickBot="1" x14ac:dyDescent="0.35">
      <c r="B166" s="8" t="s">
        <v>147</v>
      </c>
      <c r="C166" s="4"/>
    </row>
    <row r="167" spans="1:4" ht="16.2" thickBot="1" x14ac:dyDescent="0.35">
      <c r="A167" s="2">
        <v>0</v>
      </c>
      <c r="B167" s="5" t="s">
        <v>148</v>
      </c>
      <c r="C167" s="6">
        <v>1</v>
      </c>
      <c r="D167" s="17">
        <f>C167*A167</f>
        <v>0</v>
      </c>
    </row>
    <row r="168" spans="1:4" ht="31.8" thickBot="1" x14ac:dyDescent="0.35">
      <c r="A168" s="2">
        <v>0</v>
      </c>
      <c r="B168" s="5" t="s">
        <v>149</v>
      </c>
      <c r="C168" s="6">
        <v>1</v>
      </c>
      <c r="D168" s="17">
        <f>C168*A168</f>
        <v>0</v>
      </c>
    </row>
    <row r="169" spans="1:4" ht="31.8" thickBot="1" x14ac:dyDescent="0.35">
      <c r="A169" s="2">
        <v>0</v>
      </c>
      <c r="B169" s="5" t="s">
        <v>150</v>
      </c>
      <c r="C169" s="6">
        <v>1</v>
      </c>
      <c r="D169" s="17">
        <f>C169*A169</f>
        <v>0</v>
      </c>
    </row>
    <row r="170" spans="1:4" ht="16.2" thickBot="1" x14ac:dyDescent="0.35">
      <c r="B170" s="8" t="s">
        <v>151</v>
      </c>
      <c r="C170" s="4"/>
    </row>
    <row r="171" spans="1:4" ht="16.2" thickBot="1" x14ac:dyDescent="0.35">
      <c r="A171" s="2">
        <v>0</v>
      </c>
      <c r="B171" s="5" t="s">
        <v>152</v>
      </c>
      <c r="C171" s="6">
        <v>1</v>
      </c>
      <c r="D171" s="17">
        <f>C171*A171</f>
        <v>0</v>
      </c>
    </row>
    <row r="172" spans="1:4" ht="16.2" thickBot="1" x14ac:dyDescent="0.35">
      <c r="A172" s="2">
        <v>0</v>
      </c>
      <c r="B172" s="5" t="s">
        <v>153</v>
      </c>
      <c r="C172" s="6">
        <v>1</v>
      </c>
      <c r="D172" s="17">
        <f>C172*A172</f>
        <v>0</v>
      </c>
    </row>
    <row r="173" spans="1:4" ht="31.8" thickBot="1" x14ac:dyDescent="0.35">
      <c r="A173" s="2">
        <v>0</v>
      </c>
      <c r="B173" s="5" t="s">
        <v>154</v>
      </c>
      <c r="C173" s="6">
        <v>2</v>
      </c>
      <c r="D173" s="17">
        <f>C173*A173</f>
        <v>0</v>
      </c>
    </row>
    <row r="174" spans="1:4" ht="31.8" thickBot="1" x14ac:dyDescent="0.35">
      <c r="A174" s="2">
        <v>0</v>
      </c>
      <c r="B174" s="5" t="s">
        <v>155</v>
      </c>
      <c r="C174" s="6">
        <v>1</v>
      </c>
      <c r="D174" s="17">
        <f>C174*A174</f>
        <v>0</v>
      </c>
    </row>
    <row r="175" spans="1:4" ht="16.2" thickBot="1" x14ac:dyDescent="0.35">
      <c r="A175" s="2"/>
      <c r="B175" s="3" t="s">
        <v>156</v>
      </c>
      <c r="C175" s="29"/>
      <c r="D175" s="17"/>
    </row>
    <row r="176" spans="1:4" ht="16.2" thickBot="1" x14ac:dyDescent="0.35">
      <c r="A176" s="2">
        <v>0</v>
      </c>
      <c r="B176" s="5" t="s">
        <v>157</v>
      </c>
      <c r="C176" s="6">
        <v>1</v>
      </c>
      <c r="D176" s="17">
        <f>C176*A176</f>
        <v>0</v>
      </c>
    </row>
    <row r="177" spans="1:4" ht="31.8" thickBot="1" x14ac:dyDescent="0.35">
      <c r="A177" s="2">
        <v>0</v>
      </c>
      <c r="B177" s="5" t="s">
        <v>158</v>
      </c>
      <c r="C177" s="6">
        <v>1</v>
      </c>
      <c r="D177" s="17">
        <f>C177*A177</f>
        <v>0</v>
      </c>
    </row>
    <row r="178" spans="1:4" ht="31.8" thickBot="1" x14ac:dyDescent="0.35">
      <c r="A178" s="2">
        <v>0</v>
      </c>
      <c r="B178" s="5" t="s">
        <v>159</v>
      </c>
      <c r="C178" s="6">
        <v>1</v>
      </c>
      <c r="D178" s="17">
        <f>C178*A178</f>
        <v>0</v>
      </c>
    </row>
    <row r="179" spans="1:4" ht="16.2" thickBot="1" x14ac:dyDescent="0.35">
      <c r="A179" s="2">
        <v>0</v>
      </c>
      <c r="B179" s="5" t="s">
        <v>160</v>
      </c>
      <c r="C179" s="6">
        <v>1</v>
      </c>
      <c r="D179" s="17">
        <f>C179*A179</f>
        <v>0</v>
      </c>
    </row>
    <row r="180" spans="1:4" ht="31.8" thickBot="1" x14ac:dyDescent="0.35">
      <c r="A180" s="2">
        <v>0</v>
      </c>
      <c r="B180" s="5" t="s">
        <v>161</v>
      </c>
      <c r="C180" s="6">
        <v>2</v>
      </c>
      <c r="D180" s="17">
        <f>C180*A180</f>
        <v>0</v>
      </c>
    </row>
    <row r="181" spans="1:4" ht="16.8" thickBot="1" x14ac:dyDescent="0.4">
      <c r="B181" s="26" t="s">
        <v>0</v>
      </c>
      <c r="C181" s="18">
        <f>SUM(C160:C180)</f>
        <v>18</v>
      </c>
      <c r="D181" s="17">
        <f>SUM(D160:D180)</f>
        <v>0</v>
      </c>
    </row>
    <row r="182" spans="1:4" ht="16.8" thickBot="1" x14ac:dyDescent="0.4">
      <c r="B182" s="27" t="s">
        <v>162</v>
      </c>
      <c r="C182" s="28">
        <f>C181*15/C181</f>
        <v>15</v>
      </c>
      <c r="D182" s="17">
        <f>ROUNDDOWN(D181*15/C181,0)</f>
        <v>0</v>
      </c>
    </row>
    <row r="183" spans="1:4" ht="16.8" thickBot="1" x14ac:dyDescent="0.35">
      <c r="B183" s="30"/>
    </row>
    <row r="184" spans="1:4" ht="21.6" thickBot="1" x14ac:dyDescent="0.35">
      <c r="B184" s="9" t="str">
        <f>B3</f>
        <v>1. Méh</v>
      </c>
      <c r="C184" s="10">
        <v>25</v>
      </c>
      <c r="D184" s="11">
        <f>D47</f>
        <v>0</v>
      </c>
    </row>
    <row r="185" spans="1:4" ht="21.6" thickBot="1" x14ac:dyDescent="0.35">
      <c r="B185" s="9" t="str">
        <f>B49</f>
        <v>2. Időmérő eszközök</v>
      </c>
      <c r="C185" s="10">
        <v>20</v>
      </c>
      <c r="D185" s="11">
        <f>D90</f>
        <v>0</v>
      </c>
    </row>
    <row r="186" spans="1:4" ht="21.6" thickBot="1" x14ac:dyDescent="0.35">
      <c r="B186" s="9" t="str">
        <f>B92</f>
        <v>3. Szerencsepéntek</v>
      </c>
      <c r="C186" s="10">
        <v>25</v>
      </c>
      <c r="D186" s="11">
        <f>D129</f>
        <v>0</v>
      </c>
    </row>
    <row r="187" spans="1:4" ht="21.6" thickBot="1" x14ac:dyDescent="0.35">
      <c r="B187" s="9" t="str">
        <f>B131</f>
        <v>4. Tour de France</v>
      </c>
      <c r="C187" s="10">
        <v>15</v>
      </c>
      <c r="D187" s="11">
        <f>D156</f>
        <v>0</v>
      </c>
    </row>
    <row r="188" spans="1:4" ht="21.6" thickBot="1" x14ac:dyDescent="0.35">
      <c r="B188" s="9" t="str">
        <f>B158</f>
        <v>5. Forgalomszámlálás</v>
      </c>
      <c r="C188" s="10">
        <v>15</v>
      </c>
      <c r="D188" s="11">
        <f>D182</f>
        <v>0</v>
      </c>
    </row>
    <row r="189" spans="1:4" ht="15" thickBot="1" x14ac:dyDescent="0.35">
      <c r="B189" s="12"/>
      <c r="C189" s="13">
        <f>SUM(C184:C188)</f>
        <v>100</v>
      </c>
      <c r="D189" s="13">
        <f>SUM(D184:D188)</f>
        <v>0</v>
      </c>
    </row>
  </sheetData>
  <sheetProtection sheet="1" objects="1" scenarios="1"/>
  <dataValidations count="1">
    <dataValidation type="whole" allowBlank="1" showInputMessage="1" showErrorMessage="1" errorTitle="Hibás adat" error="Csak 0 és 1 értéke lehet a cellának." sqref="A5 A13:A16 A11 A7:A9 A18:A26 A28:A30 A32:A33 A35:A39 A41 A43:A45 A54 A56:A61 A68:A70 A63:A66 A72:A73 A75:A76 A94 A88 A78:A86 A96:A97 A99:A101 A103 A105:A106 A108:A112 A51:A52 A133:A134 A136 A138:A139 A141:A143 A145:A148 A150:A154 A160 A164:A165 A162 A167:A169 A171:A180 A114:A127" xr:uid="{00000000-0002-0000-0100-000000000000}">
      <formula1>0</formula1>
      <formula2>1</formula2>
    </dataValidation>
  </dataValidation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Footer>&amp;L2611 gyakolrati vizsga&amp;C&amp;P/&amp;N&amp;R2025.10.21.</oddFooter>
  </headerFooter>
  <rowBreaks count="5" manualBreakCount="5">
    <brk id="30" max="16383" man="1"/>
    <brk id="61" max="16383" man="1"/>
    <brk id="103" max="16383" man="1"/>
    <brk id="136" max="16383" man="1"/>
    <brk id="16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Használati útmutató</vt:lpstr>
      <vt:lpstr>Vizsgazo1</vt:lpstr>
      <vt:lpstr>Vizsgazo1!Nyomtatási_cím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2024-01-10T17:49:54Z</dcterms:created>
  <dcterms:modified xsi:type="dcterms:W3CDTF">2025-10-21T10:48:03Z</dcterms:modified>
</cp:coreProperties>
</file>