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13_ncr:1_{C9384B3E-BBEF-4A7A-9BC7-14942A139F52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Használati_útmutató" sheetId="78" r:id="rId1"/>
    <sheet name="Vizsgazo1" sheetId="77" r:id="rId2"/>
  </sheets>
  <definedNames>
    <definedName name="_Hlk116144790" localSheetId="1">Vizsgazo1!#REF!</definedName>
    <definedName name="_Hlk116144944" localSheetId="1">Vizsgazo1!#REF!</definedName>
    <definedName name="_Hlk141190080" localSheetId="1">Vizsgazo1!#REF!</definedName>
    <definedName name="_Hlk144877096" localSheetId="1">Vizsgazo1!#REF!</definedName>
    <definedName name="_Hlk178192328" localSheetId="1">Vizsgazo1!#REF!</definedName>
    <definedName name="_Hlk179965969" localSheetId="1">Vizsgazo1!#REF!</definedName>
    <definedName name="_xlnm.Print_Titles" localSheetId="1">Vizsgazo1!$1:$2</definedName>
    <definedName name="_xlnm.Print_Area" localSheetId="1">Vizsgazo1!$B$1:$D$212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77" l="1"/>
  <c r="B211" i="77"/>
  <c r="B210" i="77"/>
  <c r="B209" i="77"/>
  <c r="B208" i="77"/>
  <c r="C212" i="77"/>
  <c r="C206" i="77"/>
  <c r="D205" i="77"/>
  <c r="D204" i="77"/>
  <c r="D203" i="77"/>
  <c r="D202" i="77"/>
  <c r="D201" i="77"/>
  <c r="D200" i="77"/>
  <c r="D199" i="77"/>
  <c r="D198" i="77"/>
  <c r="D197" i="77"/>
  <c r="D195" i="77"/>
  <c r="D194" i="77"/>
  <c r="D193" i="77"/>
  <c r="D192" i="77"/>
  <c r="D191" i="77"/>
  <c r="D190" i="77"/>
  <c r="D189" i="77"/>
  <c r="D188" i="77"/>
  <c r="D186" i="77"/>
  <c r="D185" i="77"/>
  <c r="D184" i="77"/>
  <c r="D183" i="77"/>
  <c r="D182" i="77"/>
  <c r="D181" i="77"/>
  <c r="D180" i="77"/>
  <c r="D178" i="77"/>
  <c r="D177" i="77"/>
  <c r="D176" i="77"/>
  <c r="D175" i="77"/>
  <c r="D174" i="77"/>
  <c r="D172" i="77"/>
  <c r="D171" i="77"/>
  <c r="D170" i="77"/>
  <c r="D168" i="77"/>
  <c r="D167" i="77"/>
  <c r="D166" i="77"/>
  <c r="D165" i="77"/>
  <c r="D163" i="77"/>
  <c r="D162" i="77"/>
  <c r="D160" i="77"/>
  <c r="C156" i="77"/>
  <c r="D155" i="77"/>
  <c r="D154" i="77"/>
  <c r="D153" i="77"/>
  <c r="D152" i="77"/>
  <c r="D150" i="77"/>
  <c r="D149" i="77"/>
  <c r="D148" i="77"/>
  <c r="D147" i="77"/>
  <c r="D145" i="77"/>
  <c r="D144" i="77"/>
  <c r="D143" i="77"/>
  <c r="D142" i="77"/>
  <c r="D141" i="77"/>
  <c r="D139" i="77"/>
  <c r="D138" i="77"/>
  <c r="D137" i="77"/>
  <c r="D136" i="77"/>
  <c r="D134" i="77"/>
  <c r="D133" i="77"/>
  <c r="D132" i="77"/>
  <c r="D131" i="77"/>
  <c r="D130" i="77"/>
  <c r="D128" i="77"/>
  <c r="D127" i="77"/>
  <c r="D126" i="77"/>
  <c r="D124" i="77"/>
  <c r="D123" i="77"/>
  <c r="D122" i="77"/>
  <c r="D120" i="77"/>
  <c r="D118" i="77"/>
  <c r="D116" i="77"/>
  <c r="C111" i="77"/>
  <c r="C112" i="77" s="1"/>
  <c r="D110" i="77"/>
  <c r="D109" i="77"/>
  <c r="D108" i="77"/>
  <c r="D107" i="77"/>
  <c r="D105" i="77"/>
  <c r="D104" i="77"/>
  <c r="D103" i="77"/>
  <c r="D102" i="77"/>
  <c r="D101" i="77"/>
  <c r="D100" i="77"/>
  <c r="D98" i="77"/>
  <c r="D97" i="77"/>
  <c r="D96" i="77"/>
  <c r="D95" i="77"/>
  <c r="D93" i="77"/>
  <c r="D91" i="77"/>
  <c r="D90" i="77"/>
  <c r="D89" i="77"/>
  <c r="D88" i="77"/>
  <c r="D87" i="77"/>
  <c r="D85" i="77"/>
  <c r="D84" i="77"/>
  <c r="D83" i="77"/>
  <c r="D82" i="77"/>
  <c r="D81" i="77"/>
  <c r="D80" i="77"/>
  <c r="D79" i="77"/>
  <c r="D78" i="77"/>
  <c r="D77" i="77"/>
  <c r="D76" i="77"/>
  <c r="D75" i="77"/>
  <c r="D74" i="77"/>
  <c r="D73" i="77"/>
  <c r="D71" i="77"/>
  <c r="D70" i="77"/>
  <c r="D69" i="77"/>
  <c r="D68" i="77"/>
  <c r="D67" i="77"/>
  <c r="D65" i="77"/>
  <c r="D63" i="77"/>
  <c r="D57" i="77"/>
  <c r="D56" i="77"/>
  <c r="D55" i="77"/>
  <c r="D54" i="77"/>
  <c r="D53" i="77"/>
  <c r="D52" i="77"/>
  <c r="D51" i="77"/>
  <c r="D50" i="77"/>
  <c r="D48" i="77"/>
  <c r="D47" i="77"/>
  <c r="D45" i="77"/>
  <c r="D44" i="77"/>
  <c r="D43" i="77"/>
  <c r="D41" i="77"/>
  <c r="D40" i="77"/>
  <c r="D38" i="77"/>
  <c r="D37" i="77"/>
  <c r="D36" i="77"/>
  <c r="D35" i="77"/>
  <c r="D34" i="77"/>
  <c r="D33" i="77"/>
  <c r="D32" i="77"/>
  <c r="D30" i="77"/>
  <c r="D28" i="77"/>
  <c r="D27" i="77"/>
  <c r="D26" i="77"/>
  <c r="D25" i="77"/>
  <c r="D24" i="77"/>
  <c r="D22" i="77"/>
  <c r="D21" i="77"/>
  <c r="D20" i="77"/>
  <c r="D19" i="77"/>
  <c r="D18" i="77"/>
  <c r="D17" i="77"/>
  <c r="D16" i="77"/>
  <c r="D15" i="77"/>
  <c r="D14" i="77"/>
  <c r="D13" i="77"/>
  <c r="D12" i="77"/>
  <c r="D11" i="77"/>
  <c r="D10" i="77"/>
  <c r="D8" i="77"/>
  <c r="D7" i="77"/>
  <c r="D156" i="77" l="1"/>
  <c r="D210" i="77" s="1"/>
  <c r="D58" i="77"/>
  <c r="D206" i="77"/>
  <c r="D211" i="77" s="1"/>
  <c r="D111" i="77"/>
  <c r="D112" i="77" s="1"/>
  <c r="D59" i="77" l="1"/>
  <c r="C59" i="77"/>
  <c r="D208" i="77" l="1"/>
  <c r="D212" i="7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C4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Amennyiben a vizsgázó nem jelölte az általa választott feladatot, a vizsgaleírás alapján az 1.A feladatot kell értékelni.
Ennek megfelelően a cella üresen hagyása esetén a táblázat az 1.A feladatban elért pontokkal számol.</t>
        </r>
      </text>
    </comment>
    <comment ref="B5" authorId="0" shapeId="0" xr:uid="{00000000-0006-0000-0100-000002000000}">
      <text>
        <r>
          <rPr>
            <sz val="10"/>
            <color indexed="81"/>
            <rFont val="Tahoma"/>
            <family val="2"/>
            <charset val="238"/>
          </rPr>
          <t xml:space="preserve">A megoldásban a stilus.css stíluslapban és a fejlécelemekben felsorolt stílusok paraméterezése és használata értékelhető. Az inline stílusok használatáért és a HTML5-szabványtól eltérően paraméterezett  HTML-tagek használatáért nem jár pont.
A kép és a hivatkozás szövegbe illesztése csak a megoldás mappán belüli relatív útvonalmegadás esetén fogadható el.
</t>
        </r>
      </text>
    </comment>
    <comment ref="B7" authorId="0" shapeId="0" xr:uid="{00000000-0006-0000-0100-000003000000}">
      <text>
        <r>
          <rPr>
            <sz val="10"/>
            <color indexed="81"/>
            <rFont val="Tahoma"/>
            <family val="2"/>
            <charset val="238"/>
          </rPr>
          <t>A pont nem adható meg, ha az alakzatok száma 5-nél kevesebb.</t>
        </r>
      </text>
    </comment>
    <comment ref="B13" authorId="0" shapeId="0" xr:uid="{00000000-0006-0000-0100-000004000000}">
      <text>
        <r>
          <rPr>
            <sz val="10"/>
            <color indexed="81"/>
            <rFont val="Tahoma"/>
            <family val="2"/>
            <charset val="238"/>
          </rPr>
          <t>Az előző négy pont jár akkor is, ha az alakzatok mérete a megadotthoz képest ±1 mm-rel eltér.</t>
        </r>
      </text>
    </comment>
    <comment ref="B21" authorId="0" shapeId="0" xr:uid="{00000000-0006-0000-0100-000005000000}">
      <text>
        <r>
          <rPr>
            <sz val="10"/>
            <color indexed="81"/>
            <rFont val="Tahoma"/>
            <family val="2"/>
            <charset val="238"/>
          </rPr>
          <t>A pont jár akkor is, ha a téglalapnak és a szegélynek van legalább egy érintkezési pontja, de a téglalap a lombik szegélyén belülre nem nyúlik.</t>
        </r>
      </text>
    </comment>
    <comment ref="B24" authorId="0" shapeId="0" xr:uid="{00000000-0006-0000-0100-000006000000}">
      <text>
        <r>
          <rPr>
            <sz val="10"/>
            <color indexed="81"/>
            <rFont val="Tahoma"/>
            <family val="2"/>
            <charset val="238"/>
          </rPr>
          <t>A pont jár, ha a szöveges dokumentumban megjelenik, vagy képfájlként, illetve táblázatkezelő dokumentumként mentette.</t>
        </r>
      </text>
    </comment>
    <comment ref="B28" authorId="0" shapeId="0" xr:uid="{00000000-0006-0000-0100-000007000000}">
      <text>
        <r>
          <rPr>
            <sz val="10"/>
            <color indexed="81"/>
            <rFont val="Tahoma"/>
            <family val="2"/>
            <charset val="238"/>
          </rPr>
          <t>A pont csak akkor jár, ha a fok jelölése és a 3-as a felsőindex helyén jelenik meg.</t>
        </r>
      </text>
    </comment>
    <comment ref="B30" authorId="0" shapeId="0" xr:uid="{00000000-0006-0000-0100-000008000000}">
      <text>
        <r>
          <rPr>
            <sz val="10"/>
            <color indexed="81"/>
            <rFont val="Tahoma"/>
            <family val="2"/>
            <charset val="238"/>
          </rPr>
          <t>Nem tekintjük üresnek azt a bekezdést, amelyben szöveg nincs, de képet, objektumot tartalmaz.</t>
        </r>
      </text>
    </comment>
    <comment ref="B53" authorId="0" shapeId="0" xr:uid="{00000000-0006-0000-0100-000009000000}">
      <text>
        <r>
          <rPr>
            <sz val="10"/>
            <color indexed="81"/>
            <rFont val="Tahoma"/>
            <family val="2"/>
            <charset val="238"/>
          </rPr>
          <t>A pont jár akkor is, ha a 4 beállításból 3 helyes.</t>
        </r>
      </text>
    </comment>
    <comment ref="B65" authorId="0" shapeId="0" xr:uid="{00000000-0006-0000-0100-00000A000000}">
      <text>
        <r>
          <rPr>
            <sz val="10"/>
            <color indexed="81"/>
            <rFont val="Tahoma"/>
            <family val="2"/>
            <charset val="238"/>
          </rPr>
          <t>A pont jár legfeljebb két karakter tévesztése vagy hiánya esetén is.</t>
        </r>
      </text>
    </comment>
    <comment ref="B67" authorId="0" shapeId="0" xr:uid="{00000000-0006-0000-0100-00000B000000}">
      <text>
        <r>
          <rPr>
            <sz val="10"/>
            <color indexed="81"/>
            <rFont val="Tahoma"/>
            <family val="2"/>
            <charset val="238"/>
          </rPr>
          <t>A pont jár legfeljebb egy oszlopfejléc hiánya vagy hibás beírása esetén is.</t>
        </r>
      </text>
    </comment>
    <comment ref="B68" authorId="0" shapeId="0" xr:uid="{00000000-0006-0000-0100-00000C000000}">
      <text>
        <r>
          <rPr>
            <sz val="10"/>
            <color indexed="81"/>
            <rFont val="Tahoma"/>
            <family val="2"/>
            <charset val="238"/>
          </rPr>
          <t>Például:
I3-as cellában: HA(D3="Magyarország";…</t>
        </r>
      </text>
    </comment>
    <comment ref="B69" authorId="0" shapeId="0" xr:uid="{00000000-0006-0000-0100-00000D000000}">
      <text>
        <r>
          <rPr>
            <sz val="10"/>
            <color indexed="81"/>
            <rFont val="Tahoma"/>
            <family val="2"/>
            <charset val="238"/>
          </rPr>
          <t>Például:
I3-as cellában: =HA(D3="Magyarország";F3;G3)
és
J3-as cellában: =HA(D3&lt;&gt;"Magyarország";F3;G3)</t>
        </r>
      </text>
    </comment>
    <comment ref="B71" authorId="0" shapeId="0" xr:uid="{00000000-0006-0000-0100-00000E000000}">
      <text>
        <r>
          <rPr>
            <sz val="10"/>
            <color indexed="81"/>
            <rFont val="Tahoma"/>
            <family val="2"/>
            <charset val="238"/>
          </rPr>
          <t>Például:
K3-as cellában: =HA(I3&gt;J3;1;HA(I3=J3;0;-1))</t>
        </r>
      </text>
    </comment>
    <comment ref="B73" authorId="0" shapeId="0" xr:uid="{00000000-0006-0000-0100-00000F000000}">
      <text>
        <r>
          <rPr>
            <sz val="10"/>
            <color indexed="81"/>
            <rFont val="Tahoma"/>
            <family val="2"/>
            <charset val="238"/>
          </rPr>
          <t>A pont jár, ha legfeljebb 2 cella tartalma hibás vagy hiányzik.</t>
        </r>
      </text>
    </comment>
    <comment ref="B74" authorId="0" shapeId="0" xr:uid="{00000000-0006-0000-0100-000010000000}">
      <text>
        <r>
          <rPr>
            <sz val="10"/>
            <color indexed="81"/>
            <rFont val="Tahoma"/>
            <family val="2"/>
            <charset val="238"/>
          </rPr>
          <t xml:space="preserve">Például:
O3-as cellában: =DARAB(A3:A995)
Az alábbi megoldásminták egy részében AB függvényeket is alkalmazunk. Ekkor a kritériumtartomány megfelelő részei a mintamegoldás S3:T9 tartományban és a javítási-értékelési útmutató pdf változatában láthatók.
</t>
        </r>
      </text>
    </comment>
    <comment ref="B76" authorId="0" shapeId="0" xr:uid="{00000000-0006-0000-0100-000011000000}">
      <text>
        <r>
          <rPr>
            <sz val="10"/>
            <color indexed="81"/>
            <rFont val="Tahoma"/>
            <family val="2"/>
            <charset val="238"/>
          </rPr>
          <t xml:space="preserve">A pont nem bontható.
Például:
P3-as cellában: 
=AB.DARAB(A2:L995;1;S3:S5)
vagy
=DARABHA(C3:C995;"barátságos")+DARABHA(C3:C995;"felkészülési")
és
Q3-as cellában: =O3-P3
</t>
        </r>
      </text>
    </comment>
    <comment ref="B78" authorId="0" shapeId="0" xr:uid="{00000000-0006-0000-0100-000012000000}">
      <text>
        <r>
          <rPr>
            <sz val="10"/>
            <color indexed="81"/>
            <rFont val="Tahoma"/>
            <family val="2"/>
            <charset val="238"/>
          </rPr>
          <t>Például:
O4-es cellában: =DARABHA(K3:K995;1)</t>
        </r>
      </text>
    </comment>
    <comment ref="B81" authorId="0" shapeId="0" xr:uid="{00000000-0006-0000-0100-000013000000}">
      <text>
        <r>
          <rPr>
            <sz val="10"/>
            <color indexed="81"/>
            <rFont val="Tahoma"/>
            <family val="2"/>
            <charset val="238"/>
          </rPr>
          <t xml:space="preserve">A pont nem bontható.
Például:
P4-es cellában:
=AB.DARAB(A2:L995;1;S3:T5)
vagy
=DARABHATÖBB(C3:C995;"barátságos";K3:K995;1)+DARABHATÖBB(C3:C995;"felkészülési";K3:K995;1)
vagy
=SZUM(V3:V995)
és a V3-as cellában:
=HA(ÉS(VAGY(C3="barátságos";C3="felkészülési");K3=1);1;0)
és 
Q4-es cellában: =O4-P4
</t>
        </r>
      </text>
    </comment>
    <comment ref="B83" authorId="0" shapeId="0" xr:uid="{00000000-0006-0000-0100-000014000000}">
      <text>
        <r>
          <rPr>
            <sz val="10"/>
            <color indexed="81"/>
            <rFont val="Tahoma"/>
            <family val="2"/>
            <charset val="238"/>
          </rPr>
          <t>Például:
O7-es cellában: =SZUM(I3:I995)</t>
        </r>
      </text>
    </comment>
    <comment ref="B85" authorId="0" shapeId="0" xr:uid="{00000000-0006-0000-0100-000015000000}">
      <text>
        <r>
          <rPr>
            <sz val="10"/>
            <color indexed="81"/>
            <rFont val="Tahoma"/>
            <family val="2"/>
            <charset val="238"/>
          </rPr>
          <t xml:space="preserve">A pont nem bontható.
Például:
P7-es cellában: 
=AB.SZUM(A2:L995;9;S3:S5)
 vagy
=SZUMHATÖBB(I3:I995;C3:C995;"barátságos")+SZUMHATÖBB(I3:I995;C3:C995;"felkészülési")
 és
Q7-es cellában: =O7-P7
</t>
        </r>
      </text>
    </comment>
    <comment ref="B88" authorId="0" shapeId="0" xr:uid="{00000000-0006-0000-0100-000016000000}">
      <text>
        <r>
          <rPr>
            <sz val="10"/>
            <color indexed="81"/>
            <rFont val="Tahoma"/>
            <family val="2"/>
            <charset val="238"/>
          </rPr>
          <t>Például:
L3-as cellában: =HA(ÉV(B3)&gt;1956;HA(I3&gt;=J3;L2+1;0);"")</t>
        </r>
      </text>
    </comment>
    <comment ref="B89" authorId="0" shapeId="0" xr:uid="{00000000-0006-0000-0100-000017000000}">
      <text>
        <r>
          <rPr>
            <sz val="10"/>
            <color indexed="81"/>
            <rFont val="Tahoma"/>
            <family val="2"/>
            <charset val="238"/>
          </rPr>
          <t>Például:
O10-es cellában: =MAX(L3:L995)</t>
        </r>
      </text>
    </comment>
    <comment ref="B90" authorId="0" shapeId="0" xr:uid="{00000000-0006-0000-0100-000018000000}">
      <text>
        <r>
          <rPr>
            <sz val="10"/>
            <color indexed="81"/>
            <rFont val="Tahoma"/>
            <family val="2"/>
            <charset val="238"/>
          </rPr>
          <t>Például:
P10-es cellában: =INDEX(B3:B995;HOL.VAN(O10;L3:L995;0)-O10+1)</t>
        </r>
      </text>
    </comment>
    <comment ref="B91" authorId="0" shapeId="0" xr:uid="{00000000-0006-0000-0100-000019000000}">
      <text>
        <r>
          <rPr>
            <sz val="10"/>
            <color indexed="81"/>
            <rFont val="Tahoma"/>
            <family val="2"/>
            <charset val="238"/>
          </rPr>
          <t>Például:
Q10-es cellában: =INDEX(B3:B995;HOL.VAN(O10;L3:L995;0))</t>
        </r>
      </text>
    </comment>
    <comment ref="B93" authorId="0" shapeId="0" xr:uid="{00000000-0006-0000-0100-00001A000000}">
      <text>
        <r>
          <rPr>
            <sz val="10"/>
            <color indexed="81"/>
            <rFont val="Tahoma"/>
            <family val="2"/>
            <charset val="238"/>
          </rPr>
          <t>Például:
A harmadik sorban a cellák feltételes formázásához feltétel: =$K3=1
A pont jár akkor is, ha a cellatartományból legfeljebb 5 sor kimaradt.
A pont jár akkor is, ha a feltételes formázást a megadottnál több oszlopra alkalmazta, de legfeljebb az A:L tartományban
A pont nem bontható.</t>
        </r>
      </text>
    </comment>
    <comment ref="B96" authorId="0" shapeId="0" xr:uid="{00000000-0006-0000-0100-00001B000000}">
      <text>
        <r>
          <rPr>
            <sz val="10"/>
            <color indexed="81"/>
            <rFont val="Tahoma"/>
            <family val="2"/>
            <charset val="238"/>
          </rPr>
          <t>A két pont jár a megoldás módjától függetlenül.
A pont nem bontható.</t>
        </r>
      </text>
    </comment>
    <comment ref="B97" authorId="0" shapeId="0" xr:uid="{00000000-0006-0000-0100-00001C000000}">
      <text>
        <r>
          <rPr>
            <sz val="10"/>
            <color indexed="81"/>
            <rFont val="Tahoma"/>
            <family val="2"/>
            <charset val="238"/>
          </rPr>
          <t>Például:
E1-es cellában: =DARABHA($A$1:$A$993;D1)</t>
        </r>
      </text>
    </comment>
    <comment ref="B98" authorId="0" shapeId="0" xr:uid="{00000000-0006-0000-0100-00001D000000}">
      <text>
        <r>
          <rPr>
            <sz val="10"/>
            <color indexed="81"/>
            <rFont val="Tahoma"/>
            <family val="2"/>
            <charset val="238"/>
          </rPr>
          <t>A pont nem bontható.
Például:
F1-es cellában:
=HA(SZUMHATÖBB($B$1:$B$993;$A$1:$A$993;D1)&gt;0;"jobbak vagyunk";"")</t>
        </r>
      </text>
    </comment>
    <comment ref="B104" authorId="0" shapeId="0" xr:uid="{00000000-0006-0000-0100-00001E000000}">
      <text>
        <r>
          <rPr>
            <sz val="10"/>
            <color indexed="81"/>
            <rFont val="Tahoma"/>
            <family val="2"/>
            <charset val="238"/>
          </rPr>
          <t>A pont nem adható meg, ha a munkalapon más cellákat is szegélyezett.</t>
        </r>
      </text>
    </comment>
    <comment ref="B105" authorId="0" shapeId="0" xr:uid="{00000000-0006-0000-0100-00001F000000}">
      <text>
        <r>
          <rPr>
            <sz val="10"/>
            <color indexed="81"/>
            <rFont val="Tahoma"/>
            <family val="2"/>
            <charset val="238"/>
          </rPr>
          <t>A pont nem adható meg, ha más oszlopokat is elrejtett</t>
        </r>
      </text>
    </comment>
    <comment ref="B114" authorId="0" shapeId="0" xr:uid="{00000000-0006-0000-0100-000020000000}">
      <text>
        <r>
          <rPr>
            <sz val="10"/>
            <color indexed="81"/>
            <rFont val="Tahoma"/>
            <family val="2"/>
            <charset val="238"/>
          </rPr>
          <t xml:space="preserve">A feladat javítása során kizárólag a .sql állományokba írt SQL kódok kerülnek értékelésre! Fájlnévtől függetlenül az állományok tartalma értékelendő.
</t>
        </r>
      </text>
    </comment>
    <comment ref="B116" authorId="0" shapeId="0" xr:uid="{00000000-0006-0000-0100-000021000000}">
      <text>
        <r>
          <rPr>
            <sz val="10"/>
            <color indexed="81"/>
            <rFont val="Tahoma"/>
            <family val="2"/>
            <charset val="238"/>
          </rPr>
          <t>A pont nem adható meg, ha négynél kevesebb, helyes fájlnévvel rendelkező SQL‑kódot tartalmazó állományt készített.</t>
        </r>
      </text>
    </comment>
    <comment ref="B118" authorId="0" shapeId="0" xr:uid="{00000000-0006-0000-0100-000022000000}">
      <text>
        <r>
          <rPr>
            <sz val="10"/>
            <color indexed="81"/>
            <rFont val="Tahoma"/>
            <family val="2"/>
            <charset val="238"/>
          </rPr>
          <t>A pont nem adható meg, ha négynél kevesebb lekérdezést készített.</t>
        </r>
      </text>
    </comment>
    <comment ref="B120" authorId="0" shapeId="0" xr:uid="{00000000-0006-0000-0100-000023000000}">
      <text>
        <r>
          <rPr>
            <sz val="10"/>
            <color indexed="81"/>
            <rFont val="Tahoma"/>
            <family val="2"/>
            <charset val="238"/>
          </rPr>
          <t>Például:
SELECT nev FROM etel
WHERE nev NOT LIKE "% %";</t>
        </r>
      </text>
    </comment>
    <comment ref="B123" authorId="0" shapeId="0" xr:uid="{00000000-0006-0000-0100-000024000000}">
      <text>
        <r>
          <rPr>
            <sz val="10"/>
            <color indexed="81"/>
            <rFont val="Tahoma"/>
            <family val="2"/>
            <charset val="238"/>
          </rPr>
          <t>A pont jár akkor is, ha ehhez két külön lekérdezést készített.</t>
        </r>
      </text>
    </comment>
    <comment ref="B124" authorId="0" shapeId="0" xr:uid="{00000000-0006-0000-0100-000025000000}">
      <text>
        <r>
          <rPr>
            <sz val="10"/>
            <color indexed="81"/>
            <rFont val="Tahoma"/>
            <family val="2"/>
            <charset val="238"/>
          </rPr>
          <t>Például:
SELECT MIN(datum) AS "elso", MAX(datum) AS "utolso"
FROM etkezes;</t>
        </r>
      </text>
    </comment>
    <comment ref="B128" authorId="0" shapeId="0" xr:uid="{00000000-0006-0000-0100-000026000000}">
      <text>
        <r>
          <rPr>
            <sz val="10"/>
            <color indexed="81"/>
            <rFont val="Tahoma"/>
            <family val="2"/>
            <charset val="238"/>
          </rPr>
          <t>Például:
SELECT nev, mennyiseg, mertekegyseg
FROM etel, fogyasztas, etkezes
WHERE etel.id=etelid
      AND etkezes.id=etkezesid
      AND datum="2023-12-24"
      AND tipus="vacsora";</t>
        </r>
      </text>
    </comment>
    <comment ref="B134" authorId="0" shapeId="0" xr:uid="{00000000-0006-0000-0100-000027000000}">
      <text>
        <r>
          <rPr>
            <sz val="10"/>
            <color indexed="81"/>
            <rFont val="Tahoma"/>
            <family val="2"/>
            <charset val="238"/>
          </rPr>
          <t>A pont nem bontható.
Például:
SELECT DISTINCT datum
FROM etkezes, etel, fogyasztas
WHERE etkezes.id=etkezesid
      AND etelid=etel.id
      AND YEAR(datum)=2023
      AND MONTH(datum)=12
      AND etel.nev LIKE "%szaloncukor%"
ORDER BY datum
LIMIT 1,1;
vagy
SELECT MIN(datum)
FROM etkezes, etel, fogyasztas
WHERE etkezes.id=etkezesid
      AND etelid=etel.id
      AND datum BETWEEN "2023-12-01" AND "2023-12-31"
      AND etel.nev LIKE "%szaloncukor%"
      AND datum &gt; (SELECT MIN(datum)
                   FROM etkezes, etel, fogyasztas
                   WHERE etkezes.id=etkezesid
                         AND etelid=etel.id
                         AND datum &gt;= "2023-12-01"
                         AND datum &lt;= "2023-12-31"
                         AND etel.nev LIKE "%szaloncukor%")</t>
        </r>
      </text>
    </comment>
    <comment ref="B137" authorId="0" shapeId="0" xr:uid="{00000000-0006-0000-0100-000028000000}">
      <text>
        <r>
          <rPr>
            <sz val="10"/>
            <color indexed="81"/>
            <rFont val="Tahoma"/>
            <family val="2"/>
            <charset val="238"/>
          </rPr>
          <t>A pont jár akkor is, ha a fogyasztás táblát is használta, és emiatt néhány ételt többször is megjelenített.</t>
        </r>
      </text>
    </comment>
    <comment ref="B139" authorId="0" shapeId="0" xr:uid="{00000000-0006-0000-0100-000029000000}">
      <text>
        <r>
          <rPr>
            <sz val="10"/>
            <color indexed="81"/>
            <rFont val="Tahoma"/>
            <family val="2"/>
            <charset val="238"/>
          </rPr>
          <t>Például:
SELECT nev, tomeg, tomeg/100*kaloria
FROM atvaltas, etel
WHERE etelid=etel.id
      AND mertekegyseg="adag";</t>
        </r>
      </text>
    </comment>
    <comment ref="B142" authorId="0" shapeId="0" xr:uid="{00000000-0006-0000-0100-00002A000000}">
      <text>
        <r>
          <rPr>
            <sz val="10"/>
            <color indexed="81"/>
            <rFont val="Tahoma"/>
            <family val="2"/>
            <charset val="238"/>
          </rPr>
          <t>A pont nem bontható.
A további pontok a kalóriamennyiség meghatározásának helyességétől függetlenül járnak.</t>
        </r>
      </text>
    </comment>
    <comment ref="B144" authorId="0" shapeId="0" xr:uid="{00000000-0006-0000-0100-00002B000000}">
      <text>
        <r>
          <rPr>
            <sz val="10"/>
            <color indexed="81"/>
            <rFont val="Tahoma"/>
            <family val="2"/>
            <charset val="238"/>
          </rPr>
          <t>A pont jár, ha a kalóriaszámítás téves, de összegzést végzett.</t>
        </r>
      </text>
    </comment>
    <comment ref="B145" authorId="0" shapeId="0" xr:uid="{00000000-0006-0000-0100-00002C000000}">
      <text>
        <r>
          <rPr>
            <sz val="10"/>
            <color indexed="81"/>
            <rFont val="Tahoma"/>
            <family val="2"/>
            <charset val="238"/>
          </rPr>
          <t>Például:
SELECT datum
FROM etkezes, fogyasztas, atvaltas, etel
WHERE etkezes.id=etkezesid
      AND fogyasztas.etelid=atvaltas.etelid
      AND fogyasztas.mertekegyseg=atvaltas.mertekegyseg
      AND fogyasztas.etelid=etel.id
GROUP BY datum
HAVING SUM(mennyiseg*tomeg/100*kaloria) &lt; 1200;</t>
        </r>
      </text>
    </comment>
    <comment ref="B148" authorId="0" shapeId="0" xr:uid="{00000000-0006-0000-0100-00002D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150" authorId="0" shapeId="0" xr:uid="{00000000-0006-0000-0100-00002E000000}">
      <text>
        <r>
          <rPr>
            <sz val="10"/>
            <color indexed="81"/>
            <rFont val="Tahoma"/>
            <family val="2"/>
            <charset val="238"/>
          </rPr>
          <t>Például:
SELECT tomeg/(SELECT tomeg
              FROM etel, atvaltas
              WHERE etel.id=etelid
                    AND nev="baromfivirsli"
                    AND mertekegyseg="darab")
FROM etel, atvaltas
WHERE etel.id=etelid
      AND nev="baromfivirsli"
      AND mertekegyseg="adag";
vagy
SELECT (SELECT tomeg
        FROM etel, atvaltas
        WHERE etel.id=etelid
              AND nev="baromfivirsli"
              AND mertekegyseg="adag")
/
       (SELECT tomeg FROM etel, atvaltas
        WHERE etel.id=etelid
              AND nev="baromfivirsli"
              AND mertekegyseg="darab");
vagy
SELECT a1.tomeg/a2.tomeg
FROM etel e1, atvaltas a1, etel e2, atvaltas a2
WHERE e1.id=a1.etelid AND e2.id=a2.etelid
      AND e1.nev="baromfivirsli" AND e2.nev="baromfivirsli"
      AND a1.mertekegyseg="adag" AND a2.mertekegyseg="darab";</t>
        </r>
      </text>
    </comment>
    <comment ref="B152" authorId="0" shapeId="0" xr:uid="{00000000-0006-0000-0100-00002F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155" authorId="0" shapeId="0" xr:uid="{00000000-0006-0000-0100-000030000000}">
      <text>
        <r>
          <rPr>
            <sz val="10"/>
            <color indexed="81"/>
            <rFont val="Tahoma"/>
            <family val="2"/>
            <charset val="238"/>
          </rPr>
          <t>Például:
SELECT datum, tipus
FROM etel AS e1, fogyasztas AS f1, 
     etel AS e2, fogyasztas AS f2, etkezes
WHERE e1.id=f1.etelid
      AND e1.nev="paradicsom"
      AND e2.id=f2.etelid
      AND e2.nev="paprika"
      AND f1.etkezesid=etkezes.id
      AND f2.etkezesid=etkezes.id;</t>
        </r>
      </text>
    </comment>
    <comment ref="B158" authorId="0" shapeId="0" xr:uid="{00000000-0006-0000-0100-000031000000}">
      <text>
        <r>
          <rPr>
            <sz val="10"/>
            <color indexed="81"/>
            <rFont val="Tahoma"/>
            <family val="2"/>
            <charset val="238"/>
          </rPr>
          <t xml:space="preserve">A beadott program csak abban az esetben értékelhető, ha van a választott programozási környezetnek megfelelő forrásállomány, és az tartalmazza a részfeladat megoldásához tartozó forráskódot.
A pontozás során futási hibás vagy csak részlegesen jó megoldás is értékelendő. A részpontszám jár, ha a kódnak az adott elemnél feltüntetett megfelelő részlete hibátlan. A kiírásért ékezethelyességtől függetlenül is járnak a pontok. A kommentben elhelyezett tartalom nem értékelhető. A kiíráshoz tartozó pontok járnak, ha a szöveg tartalmilag kifejezi a feladat szövegében vagy a kommunikációs mintában foglaltakat.
</t>
        </r>
      </text>
    </comment>
    <comment ref="B160" authorId="0" shapeId="0" xr:uid="{00000000-0006-0000-0100-000032000000}">
      <text>
        <r>
          <rPr>
            <sz val="10"/>
            <color indexed="81"/>
            <rFont val="Tahoma"/>
            <family val="2"/>
            <charset val="238"/>
          </rPr>
          <t>A pont csak akkor jár, ha a név pontos, a program fordítási és futtatási hibát nem tartalmaz.</t>
        </r>
      </text>
    </comment>
    <comment ref="B163" authorId="0" shapeId="0" xr:uid="{00000000-0006-0000-0100-000033000000}">
      <text>
        <r>
          <rPr>
            <sz val="10"/>
            <color indexed="81"/>
            <rFont val="Tahoma"/>
            <family val="2"/>
            <charset val="238"/>
          </rPr>
          <t>A pont csak akkor jár, ha legalább 3 sorszámozott feladatra adott olyan megoldást, amely a sorszám megjelenítésén kívül mást is végzett.</t>
        </r>
      </text>
    </comment>
    <comment ref="B167" authorId="0" shapeId="0" xr:uid="{00000000-0006-0000-0100-000034000000}">
      <text>
        <r>
          <rPr>
            <sz val="10"/>
            <color indexed="81"/>
            <rFont val="Tahoma"/>
            <family val="2"/>
            <charset val="238"/>
          </rPr>
          <t>Az előző két pont akkor is jár, ha a fájlnevet nem bekérte, hanem a kódba konstans módon beírta.</t>
        </r>
      </text>
    </comment>
    <comment ref="B176" authorId="0" shapeId="0" xr:uid="{00000000-0006-0000-0100-000035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181" authorId="0" shapeId="0" xr:uid="{00000000-0006-0000-0100-000036000000}">
      <text>
        <r>
          <rPr>
            <sz val="10"/>
            <color indexed="81"/>
            <rFont val="Tahoma"/>
            <family val="2"/>
            <charset val="238"/>
          </rPr>
          <t>A pont nem bontható.
A két pont jár akkor is, ha a meghatározott családnév elválasztó „&lt;” karaktert is tartalmaz.
A két pont nem adható meg, ha az országkódból is tartalmaz karaktert a meghatározott családnév.</t>
        </r>
      </text>
    </comment>
    <comment ref="B182" authorId="0" shapeId="0" xr:uid="{00000000-0006-0000-0100-000037000000}">
      <text>
        <r>
          <rPr>
            <sz val="10"/>
            <color indexed="81"/>
            <rFont val="Tahoma"/>
            <family val="2"/>
            <charset val="238"/>
          </rPr>
          <t>A pont nem bontható.
A két pont jár akkor is, ha a meghatározott utónév elválasztó „&lt;” karaktert is tartalmaz.</t>
        </r>
      </text>
    </comment>
    <comment ref="B183" authorId="0" shapeId="0" xr:uid="{00000000-0006-0000-0100-000038000000}">
      <text>
        <r>
          <rPr>
            <sz val="10"/>
            <color indexed="81"/>
            <rFont val="Tahoma"/>
            <family val="2"/>
            <charset val="238"/>
          </rPr>
          <t>A pont jár akkor is, ha az elválasztó „&lt;” karakterekből is megjelenített.</t>
        </r>
      </text>
    </comment>
    <comment ref="B184" authorId="0" shapeId="0" xr:uid="{00000000-0006-0000-0100-000039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188" authorId="0" shapeId="0" xr:uid="{00000000-0006-0000-0100-00003A000000}">
      <text>
        <r>
          <rPr>
            <sz val="10"/>
            <color indexed="81"/>
            <rFont val="Tahoma"/>
            <family val="2"/>
            <charset val="238"/>
          </rPr>
          <t>A pont nem bontható.
A részfeladathoz tartozó további pontok akkor is járnak, ha a helyes megoldást nem függvénnyel készítette el.</t>
        </r>
      </text>
    </comment>
    <comment ref="B190" authorId="0" shapeId="0" xr:uid="{00000000-0006-0000-0100-00003B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192" authorId="0" shapeId="0" xr:uid="{00000000-0006-0000-0100-00003C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193" authorId="0" shapeId="0" xr:uid="{00000000-0006-0000-0100-00003D000000}">
      <text>
        <r>
          <rPr>
            <sz val="10"/>
            <color indexed="81"/>
            <rFont val="Tahoma"/>
            <family val="2"/>
            <charset val="238"/>
          </rPr>
          <t>A pont nem bontható.
A pont akkor is jár, ha hibásan meghatározott értékekkel, de helyesen számolta ki a szorzatösszeget.</t>
        </r>
      </text>
    </comment>
    <comment ref="B195" authorId="0" shapeId="0" xr:uid="{00000000-0006-0000-0100-00003E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201" authorId="0" shapeId="0" xr:uid="{00000000-0006-0000-0100-00003F000000}">
      <text>
        <r>
          <rPr>
            <sz val="10"/>
            <color indexed="81"/>
            <rFont val="Tahoma"/>
            <family val="2"/>
            <charset val="238"/>
          </rPr>
          <t>A pont jár akkor is, ha az üzenet hibás, de a megjelenítés alapja számítás eredménye.</t>
        </r>
      </text>
    </comment>
    <comment ref="B202" authorId="0" shapeId="0" xr:uid="{00000000-0006-0000-0100-000040000000}">
      <text>
        <r>
          <rPr>
            <sz val="10"/>
            <color indexed="81"/>
            <rFont val="Tahoma"/>
            <family val="2"/>
            <charset val="238"/>
          </rPr>
          <t>A pont jár akkor is, ha a kiírt értékek hibásak, de a megjelenítés alapja számítás eredménye.</t>
        </r>
      </text>
    </comment>
    <comment ref="B203" authorId="0" shapeId="0" xr:uid="{00000000-0006-0000-0100-000041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204" authorId="0" shapeId="0" xr:uid="{00000000-0006-0000-0100-000042000000}">
      <text>
        <r>
          <rPr>
            <sz val="10"/>
            <color indexed="81"/>
            <rFont val="Tahoma"/>
            <family val="2"/>
            <charset val="238"/>
          </rPr>
          <t>A pont nem bontható.</t>
        </r>
      </text>
    </comment>
    <comment ref="B205" authorId="0" shapeId="0" xr:uid="{00000000-0006-0000-0100-000043000000}">
      <text>
        <r>
          <rPr>
            <sz val="10"/>
            <color indexed="81"/>
            <rFont val="Tahoma"/>
            <family val="2"/>
            <charset val="238"/>
          </rPr>
          <t>A pont jár akkor is, ha az üzenet hibás, de a megjelenítés alapja számítás eredménye.</t>
        </r>
      </text>
    </comment>
  </commentList>
</comments>
</file>

<file path=xl/sharedStrings.xml><?xml version="1.0" encoding="utf-8"?>
<sst xmlns="http://schemas.openxmlformats.org/spreadsheetml/2006/main" count="209" uniqueCount="207">
  <si>
    <t>Kedves Javító Kolléga!</t>
  </si>
  <si>
    <t>A "Vizsgazo1" munkalapból minden vizsgázó számára készítsen egy másolatot!</t>
  </si>
  <si>
    <t>Az értékelést az "A" oszlopban végezze. Amennyiben a vizsgázó a feladatrészt megoldotta, írjon 1-est, ha nem, írjon 0-t! A táblázatkezelő ennek segítségével meghatározza a részpontszámokat és összpontszámokat.</t>
  </si>
  <si>
    <t>Az értékelés befejezése után az értékelési útmutató kinyomtatható. A nyomtatási terület ennek megfelelően beállított. 
A papírtakarékosság érdekében javasoljuk a füzetnyomtatás vagy a több oldal egy lapon beállítások használatát.</t>
  </si>
  <si>
    <r>
      <t xml:space="preserve">Amennyiben az egyes feladatokhoz megjegyzést szeretne írni, azt az </t>
    </r>
    <r>
      <rPr>
        <b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oszlopban teheti meg, ez nem része a nyomtatási területnek.</t>
    </r>
  </si>
  <si>
    <t>Minden lekérdezésben a megfelelő mezők szerepelnek</t>
  </si>
  <si>
    <t>Üzenetek a képernyőn</t>
  </si>
  <si>
    <r>
      <t xml:space="preserve">A </t>
    </r>
    <r>
      <rPr>
        <b/>
        <sz val="12"/>
        <color rgb="FF000000"/>
        <rFont val="Times New Roman"/>
        <family val="1"/>
        <charset val="238"/>
      </rPr>
      <t>D1</t>
    </r>
    <r>
      <rPr>
        <sz val="12"/>
        <color indexed="8"/>
        <rFont val="Times New Roman"/>
        <family val="1"/>
        <charset val="238"/>
      </rPr>
      <t>-es cellába írja be a vizsgázó kódját!</t>
    </r>
  </si>
  <si>
    <r>
      <t xml:space="preserve">A </t>
    </r>
    <r>
      <rPr>
        <b/>
        <sz val="12"/>
        <color rgb="FF000000"/>
        <rFont val="Times New Roman"/>
        <family val="1"/>
        <charset val="238"/>
      </rPr>
      <t>C3</t>
    </r>
    <r>
      <rPr>
        <sz val="12"/>
        <color indexed="8"/>
        <rFont val="Times New Roman"/>
        <family val="1"/>
        <charset val="238"/>
      </rPr>
      <t xml:space="preserve">-as cellába írja be a </t>
    </r>
    <r>
      <rPr>
        <b/>
        <sz val="12"/>
        <color rgb="FF000000"/>
        <rFont val="Times New Roman"/>
        <family val="1"/>
        <charset val="238"/>
      </rPr>
      <t>vizsgázó által választott feladat betűjelét</t>
    </r>
    <r>
      <rPr>
        <sz val="12"/>
        <color indexed="8"/>
        <rFont val="Times New Roman"/>
        <family val="1"/>
        <charset val="238"/>
      </rPr>
      <t xml:space="preserve">, amelyet a feladatlap első oldalán talál. Amennyiben a vizsgázó betűjelet nem adta meg, és a beadott fájlok alapján sem derül ki egyértelműen, hogy melyik feladatot választotta, akkor az 1.A feladatot kell értékelni. </t>
    </r>
    <r>
      <rPr>
        <b/>
        <sz val="12"/>
        <color rgb="FF000000"/>
        <rFont val="Times New Roman"/>
        <family val="1"/>
        <charset val="238"/>
      </rPr>
      <t xml:space="preserve">Ha az adott munkalapon a C3 cella üresen marad, az értékelő táblázat az 1.A feladathoz beírt pontszámok alapján számolja ki az összpontszámot. </t>
    </r>
  </si>
  <si>
    <t>A vizsgázó által választott első feladat betűjele (A vagy B):</t>
  </si>
  <si>
    <t>A bemeneti fájl feldolgozása és az adatok tárolása</t>
  </si>
  <si>
    <t>Azonosító jel:</t>
  </si>
  <si>
    <r>
      <t xml:space="preserve">Létrehozta a feladatok végén zárójelben megadott nevű és </t>
    </r>
    <r>
      <rPr>
        <i/>
        <sz val="11"/>
        <color theme="1"/>
        <rFont val="Courier New"/>
        <family val="3"/>
        <charset val="238"/>
      </rPr>
      <t>.sql</t>
    </r>
    <r>
      <rPr>
        <sz val="12"/>
        <color theme="1"/>
        <rFont val="Times New Roman"/>
        <family val="1"/>
        <charset val="238"/>
      </rPr>
      <t xml:space="preserve"> kiterjesztésű szöveges állományokat</t>
    </r>
  </si>
  <si>
    <t>Összesen:</t>
  </si>
  <si>
    <t xml:space="preserve"> </t>
  </si>
  <si>
    <t>1A. A víz sűrűsége</t>
  </si>
  <si>
    <r>
      <t xml:space="preserve">A </t>
    </r>
    <r>
      <rPr>
        <i/>
        <sz val="11"/>
        <color theme="1"/>
        <rFont val="Courier New"/>
        <family val="3"/>
        <charset val="238"/>
      </rPr>
      <t>vizhomero.svg</t>
    </r>
    <r>
      <rPr>
        <sz val="12"/>
        <color theme="1"/>
        <rFont val="Times New Roman"/>
        <family val="1"/>
        <charset val="238"/>
      </rPr>
      <t xml:space="preserve"> vektorgrafikus rajz létrehozása</t>
    </r>
  </si>
  <si>
    <r>
      <t xml:space="preserve">Létezik vektorgrafikus ábra </t>
    </r>
    <r>
      <rPr>
        <i/>
        <sz val="11"/>
        <color theme="1"/>
        <rFont val="Courier New"/>
        <family val="3"/>
        <charset val="238"/>
      </rPr>
      <t>vizhomero.svg</t>
    </r>
    <r>
      <rPr>
        <sz val="12"/>
        <color theme="1"/>
        <rFont val="Times New Roman"/>
        <family val="1"/>
        <charset val="238"/>
      </rPr>
      <t xml:space="preserve"> néven</t>
    </r>
  </si>
  <si>
    <t>A rajzlap mérete 140×140 mm, a rajz hátterét egy ugyanekkora méretű, (világos)sárga négyzet tölti ki</t>
  </si>
  <si>
    <t>A kísérleti ábra elkészítése</t>
  </si>
  <si>
    <t>Az egyik lombik létrehozásához 50 mm oldalhosszú befoglaló négyzetű kört használt fel</t>
  </si>
  <si>
    <t>Az egyik lombik létrehozásához 10 mm szélességű, függőleges állású, tetszőleges magasságú téglalapot használt fel</t>
  </si>
  <si>
    <t>Az egyik lombik egymáshoz képest középre igazított kör és téglalap uniójából áll</t>
  </si>
  <si>
    <t>Az egyik lombik szegélye 1 mm vastagságú és sötétkék színű vonal</t>
  </si>
  <si>
    <t>Az egyik lombik kitöltése kívül világoskék, belül fehér sugárirányú színátmenetes</t>
  </si>
  <si>
    <t>A jobb oldali lombikban a vízmagasság nagyobb</t>
  </si>
  <si>
    <t>Mind a két lombik nyakát pontosan illesztve meghosszabbította fehér, vagy kitöltés nélküli téglalappal</t>
  </si>
  <si>
    <t>Mind a két lombik száját a nyaknál kicsit szélesebb fehér kitöltésű ellipszissel kialakította</t>
  </si>
  <si>
    <t>Mind a két lombik alatt azonos szélességű sötétkék kitöltésű téglalap van</t>
  </si>
  <si>
    <t>Mind a két lombik nyakában 1 mm vastag, piros színű szakasz ábrázolja a víz felszínét</t>
  </si>
  <si>
    <t>Mind a két lombik alja érinti az alátámasztó téglalapot</t>
  </si>
  <si>
    <t>A két lombik függőlegesen azonos magasságban van és vízszintesen nem érintik, nem takarják egymást</t>
  </si>
  <si>
    <t>A diagram elkészítése</t>
  </si>
  <si>
    <t>Létezik a sűrűség-hőmérséklet vonal- vagy pontdiagram</t>
  </si>
  <si>
    <t>A függőleges tengelyen a sűrűségadatok 5 tizedesjegyűek</t>
  </si>
  <si>
    <t>A diagramnak nincs címe és jelmagyarázata</t>
  </si>
  <si>
    <t>A diagram háttere világoskék és adatsora sötétkék színű</t>
  </si>
  <si>
    <r>
      <t>A függőleges tengelyfelirat a „víz sűrűsége (g/cm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)” és a vízszintes tengelyfelirat a „hőmérséklet (°C)” szöveg</t>
    </r>
  </si>
  <si>
    <r>
      <t xml:space="preserve">A </t>
    </r>
    <r>
      <rPr>
        <i/>
        <sz val="11"/>
        <color theme="1"/>
        <rFont val="Courier New"/>
        <family val="3"/>
        <charset val="238"/>
      </rPr>
      <t>viz</t>
    </r>
    <r>
      <rPr>
        <sz val="12"/>
        <color theme="1"/>
        <rFont val="Times New Roman"/>
        <family val="1"/>
        <charset val="238"/>
      </rPr>
      <t xml:space="preserve"> dokumentum létrehozása</t>
    </r>
  </si>
  <si>
    <r>
      <t xml:space="preserve">Létezik a </t>
    </r>
    <r>
      <rPr>
        <i/>
        <sz val="11"/>
        <color theme="1"/>
        <rFont val="Courier New"/>
        <family val="3"/>
        <charset val="238"/>
      </rPr>
      <t xml:space="preserve">viz </t>
    </r>
    <r>
      <rPr>
        <sz val="12"/>
        <color theme="1"/>
        <rFont val="Times New Roman"/>
        <family val="1"/>
        <charset val="238"/>
      </rPr>
      <t xml:space="preserve">dokumentum a szövegszerkesztő program saját formátumában, amely tartalmazza a </t>
    </r>
    <r>
      <rPr>
        <i/>
        <sz val="11"/>
        <color theme="1"/>
        <rFont val="Courier New"/>
        <family val="3"/>
        <charset val="238"/>
      </rPr>
      <t>vizszoveg.txt</t>
    </r>
    <r>
      <rPr>
        <sz val="12"/>
        <color theme="1"/>
        <rFont val="Times New Roman"/>
        <family val="1"/>
        <charset val="238"/>
      </rPr>
      <t xml:space="preserve"> tejes szövegét, valamint a dokumentumban nincs felesleges szóköz és üres bekezdés</t>
    </r>
  </si>
  <si>
    <t>Az oldal tulajdonságai</t>
  </si>
  <si>
    <t>A4-es méretű, álló tájolású, a bal és a jobb oldali 1,9 cm, valamint az alsó és felső margó 2,4 cm méretű</t>
  </si>
  <si>
    <t>A betűtípus EB Garamond, betűmérete 13 pontos, ahol a feladat mást nem kért</t>
  </si>
  <si>
    <t>A bekezdések sorkizártak és a sorköz egyszeres</t>
  </si>
  <si>
    <t>A bekezdések előtt 0 pontos és a bekezdések után 3 pontos térköz van</t>
  </si>
  <si>
    <t>A teljes dokumentumban automatikus elválasztást alkalmazott</t>
  </si>
  <si>
    <t>A dokumentum címe 18 pontos betűméretű, félkövér betűstílusú</t>
  </si>
  <si>
    <t>A dokumentum címe sötétzöld betűszínű</t>
  </si>
  <si>
    <t>A mértékegységek javítása</t>
  </si>
  <si>
    <t>Lábjegyzet</t>
  </si>
  <si>
    <r>
      <t>A címhez beszúrt egy lábjegyzetet „</t>
    </r>
    <r>
      <rPr>
        <b/>
        <i/>
        <sz val="12"/>
        <color rgb="FF000000"/>
        <rFont val="Times New Roman"/>
        <family val="1"/>
        <charset val="238"/>
      </rPr>
      <t>*</t>
    </r>
    <r>
      <rPr>
        <sz val="12"/>
        <color theme="1"/>
        <rFont val="Times New Roman"/>
        <family val="1"/>
        <charset val="238"/>
      </rPr>
      <t>” karakter szimbólum hivatkozással</t>
    </r>
  </si>
  <si>
    <t>A lábjegyzet szövege helyes és a törzsszövegben ez a szöveg, valamint a kapcsos zárójelek nem szerepelnek</t>
  </si>
  <si>
    <t>A lábjegyzet szövege EB Garamond betűtípusú és 10 pontos betűméretű</t>
  </si>
  <si>
    <t>A diagram elhelyezése</t>
  </si>
  <si>
    <t>A cím utáni bekezdés mellé a diagramot beszúrta, és azt az oldalarányok megtartásával 5,4 cm magasságúra átméretezte</t>
  </si>
  <si>
    <t>A diagramot a jobb margóhoz igazította</t>
  </si>
  <si>
    <t>A kísérlet leírását tartalmazó rész elkészítése</t>
  </si>
  <si>
    <t>A kísérlet leírása az egyik vagy mind a négy sarkán lekerekített téglalapban jelenik meg</t>
  </si>
  <si>
    <t>A téglalap szövegtükör szélességű és magassága akkora, hogy a teljes tartalom látszik benne</t>
  </si>
  <si>
    <t>Az alakzat szegélye 3 pontos, sötétzöld színű</t>
  </si>
  <si>
    <r>
      <t>A „</t>
    </r>
    <r>
      <rPr>
        <b/>
        <i/>
        <sz val="12"/>
        <color theme="1"/>
        <rFont val="Times New Roman"/>
        <family val="1"/>
        <charset val="238"/>
      </rPr>
      <t>Gondold meg!</t>
    </r>
    <r>
      <rPr>
        <sz val="12"/>
        <color theme="1"/>
        <rFont val="Times New Roman"/>
        <family val="1"/>
        <charset val="238"/>
      </rPr>
      <t>” szöveg nagybetűs, félkövér betűstílusú, sötétzöld betűszínű és 18 pontos betűméretű</t>
    </r>
  </si>
  <si>
    <r>
      <t>A „</t>
    </r>
    <r>
      <rPr>
        <b/>
        <i/>
        <sz val="12"/>
        <color theme="1"/>
        <rFont val="Times New Roman"/>
        <family val="1"/>
        <charset val="238"/>
      </rPr>
      <t>Miért nem készítünk vízhőmérőt?</t>
    </r>
    <r>
      <rPr>
        <sz val="12"/>
        <color theme="1"/>
        <rFont val="Times New Roman"/>
        <family val="1"/>
        <charset val="238"/>
      </rPr>
      <t>” szöveg félkövér betűstílusú és 16 pontos betűméretű</t>
    </r>
  </si>
  <si>
    <r>
      <t>A minta szerinti helyre beszúrta és az oldalarányok megtartásával 6 cm magasságúra átméretezte a</t>
    </r>
    <r>
      <rPr>
        <i/>
        <sz val="11"/>
        <color theme="1"/>
        <rFont val="Courier New"/>
        <family val="3"/>
        <charset val="238"/>
      </rPr>
      <t xml:space="preserve"> vizhomero.svg</t>
    </r>
    <r>
      <rPr>
        <sz val="12"/>
        <color theme="1"/>
        <rFont val="Times New Roman"/>
        <family val="1"/>
        <charset val="238"/>
      </rPr>
      <t xml:space="preserve"> képet</t>
    </r>
  </si>
  <si>
    <t>A képet vízszintesen középre igazította</t>
  </si>
  <si>
    <t>A minta szerinti bekezdésekre a felsorolást létrehozta és a felsorolás szimbóluma vízszintes vonal</t>
  </si>
  <si>
    <t>Feladat pontok összesen: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</si>
  <si>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a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feladatpont 35/43 része lefelé kerekítve</t>
    </r>
  </si>
  <si>
    <t>1B. A magyar válogatott mérkőzései</t>
  </si>
  <si>
    <r>
      <t xml:space="preserve">Munkafüzet mentése </t>
    </r>
    <r>
      <rPr>
        <i/>
        <sz val="11"/>
        <color theme="1"/>
        <rFont val="Courier New"/>
        <family val="3"/>
        <charset val="238"/>
      </rPr>
      <t>valogatott</t>
    </r>
    <r>
      <rPr>
        <sz val="12"/>
        <color theme="1"/>
        <rFont val="Times New Roman"/>
        <family val="1"/>
        <charset val="238"/>
      </rPr>
      <t xml:space="preserve"> néven a program saját formátumában</t>
    </r>
  </si>
  <si>
    <r>
      <t xml:space="preserve">A </t>
    </r>
    <r>
      <rPr>
        <i/>
        <sz val="11"/>
        <color theme="1"/>
        <rFont val="Courier New"/>
        <family val="3"/>
        <charset val="238"/>
      </rPr>
      <t xml:space="preserve">hivatalos.txt </t>
    </r>
    <r>
      <rPr>
        <sz val="12"/>
        <color theme="1"/>
        <rFont val="Times New Roman"/>
        <family val="1"/>
        <charset val="238"/>
      </rPr>
      <t xml:space="preserve">állomány teljes tartalmát ékezethelyesen elhelyezte egy munkalapon az </t>
    </r>
    <r>
      <rPr>
        <i/>
        <sz val="12"/>
        <color theme="1"/>
        <rFont val="Times New Roman"/>
        <family val="1"/>
        <charset val="238"/>
      </rPr>
      <t>A1</t>
    </r>
    <r>
      <rPr>
        <sz val="12"/>
        <color theme="1"/>
        <rFont val="Times New Roman"/>
        <family val="1"/>
        <charset val="238"/>
      </rPr>
      <t xml:space="preserve">-es cellától kiindulva. A munkalap neve </t>
    </r>
    <r>
      <rPr>
        <b/>
        <i/>
        <sz val="12"/>
        <color theme="1"/>
        <rFont val="Times New Roman"/>
        <family val="1"/>
        <charset val="238"/>
      </rPr>
      <t>Mérkőzések</t>
    </r>
    <r>
      <rPr>
        <sz val="12"/>
        <color theme="1"/>
        <rFont val="Times New Roman"/>
        <family val="1"/>
        <charset val="238"/>
      </rPr>
      <t xml:space="preserve">, és a munkafüzetet </t>
    </r>
    <r>
      <rPr>
        <i/>
        <sz val="11"/>
        <color theme="1"/>
        <rFont val="Courier New"/>
        <family val="3"/>
        <charset val="238"/>
      </rPr>
      <t>valogatott</t>
    </r>
    <r>
      <rPr>
        <sz val="12"/>
        <color theme="1"/>
        <rFont val="Times New Roman"/>
        <family val="1"/>
        <charset val="238"/>
      </rPr>
      <t xml:space="preserve"> néven a program saját formátumában mentette</t>
    </r>
  </si>
  <si>
    <t>Megjegyzés beszúrása</t>
  </si>
  <si>
    <r>
      <t xml:space="preserve">A </t>
    </r>
    <r>
      <rPr>
        <i/>
        <sz val="12"/>
        <color theme="1"/>
        <rFont val="Times New Roman"/>
        <family val="1"/>
        <charset val="238"/>
      </rPr>
      <t>G724</t>
    </r>
    <r>
      <rPr>
        <sz val="12"/>
        <color theme="1"/>
        <rFont val="Times New Roman"/>
        <family val="1"/>
        <charset val="238"/>
      </rPr>
      <t>-es cellába jegyzetként vagy megjegyzésként beszúrta a „</t>
    </r>
    <r>
      <rPr>
        <sz val="12"/>
        <color rgb="FF000000"/>
        <rFont val="Times New Roman"/>
        <family val="1"/>
        <charset val="238"/>
      </rPr>
      <t>Büntetőkkel Magyarország 4–2-re nyert.</t>
    </r>
    <r>
      <rPr>
        <sz val="12"/>
        <color theme="1"/>
        <rFont val="Times New Roman"/>
        <family val="1"/>
        <charset val="238"/>
      </rPr>
      <t>” szöveget</t>
    </r>
  </si>
  <si>
    <t>A rúgott és a kapott gólok száma, valamint az eredmény oszlop létrehozása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</si>
  <si>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I2</t>
    </r>
    <r>
      <rPr>
        <sz val="12"/>
        <color theme="1"/>
        <rFont val="Times New Roman"/>
        <family val="1"/>
        <charset val="238"/>
      </rPr>
      <t>-es cellában a „</t>
    </r>
    <r>
      <rPr>
        <sz val="12"/>
        <color rgb="FF000000"/>
        <rFont val="Times New Roman"/>
        <family val="1"/>
        <charset val="238"/>
      </rPr>
      <t>rúgott</t>
    </r>
    <r>
      <rPr>
        <sz val="12"/>
        <color theme="1"/>
        <rFont val="Times New Roman"/>
        <family val="1"/>
        <charset val="238"/>
      </rPr>
      <t xml:space="preserve">” és a </t>
    </r>
    <r>
      <rPr>
        <i/>
        <sz val="12"/>
        <color theme="1"/>
        <rFont val="Times New Roman"/>
        <family val="1"/>
        <charset val="238"/>
      </rPr>
      <t>J2</t>
    </r>
    <r>
      <rPr>
        <sz val="12"/>
        <color theme="1"/>
        <rFont val="Times New Roman"/>
        <family val="1"/>
        <charset val="238"/>
      </rPr>
      <t>-es cellában a „</t>
    </r>
    <r>
      <rPr>
        <sz val="12"/>
        <color rgb="FF000000"/>
        <rFont val="Times New Roman"/>
        <family val="1"/>
        <charset val="238"/>
      </rPr>
      <t>kapott</t>
    </r>
    <r>
      <rPr>
        <sz val="12"/>
        <color theme="1"/>
        <rFont val="Times New Roman"/>
        <family val="1"/>
        <charset val="238"/>
      </rPr>
      <t xml:space="preserve">” szavak, valamint a </t>
    </r>
    <r>
      <rPr>
        <i/>
        <sz val="12"/>
        <color theme="1"/>
        <rFont val="Times New Roman"/>
        <family val="1"/>
        <charset val="238"/>
      </rPr>
      <t>K2</t>
    </r>
    <r>
      <rPr>
        <sz val="12"/>
        <color theme="1"/>
        <rFont val="Times New Roman"/>
        <family val="1"/>
        <charset val="238"/>
      </rPr>
      <t>-es cellában az „</t>
    </r>
    <r>
      <rPr>
        <sz val="12"/>
        <color rgb="FF000000"/>
        <rFont val="Times New Roman"/>
        <family val="1"/>
        <charset val="238"/>
      </rPr>
      <t>eredmény</t>
    </r>
    <r>
      <rPr>
        <sz val="12"/>
        <color theme="1"/>
        <rFont val="Times New Roman"/>
        <family val="1"/>
        <charset val="238"/>
      </rPr>
      <t xml:space="preserve">” és az </t>
    </r>
    <r>
      <rPr>
        <i/>
        <sz val="12"/>
        <color theme="1"/>
        <rFont val="Times New Roman"/>
        <family val="1"/>
        <charset val="238"/>
      </rPr>
      <t>L2</t>
    </r>
    <r>
      <rPr>
        <sz val="12"/>
        <color theme="1"/>
        <rFont val="Times New Roman"/>
        <family val="1"/>
        <charset val="238"/>
      </rPr>
      <t>-es cellában a „</t>
    </r>
    <r>
      <rPr>
        <sz val="12"/>
        <color rgb="FF000000"/>
        <rFont val="Times New Roman"/>
        <family val="1"/>
        <charset val="238"/>
      </rPr>
      <t>veretlen</t>
    </r>
    <r>
      <rPr>
        <sz val="12"/>
        <color theme="1"/>
        <rFont val="Times New Roman"/>
        <family val="1"/>
        <charset val="238"/>
      </rPr>
      <t>” szavak szerepelnek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</si>
  <si>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I3:J995</t>
    </r>
    <r>
      <rPr>
        <sz val="12"/>
        <color theme="1"/>
        <rFont val="Times New Roman"/>
        <family val="1"/>
        <charset val="238"/>
      </rPr>
      <t xml:space="preserve"> tartomány celláinak egyikében helyesen vizsgálja, hogy az adott mérkőzésen Magyarország a házigazda-e vagy a vendég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</si>
  <si>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I3:J995</t>
    </r>
    <r>
      <rPr>
        <sz val="12"/>
        <color theme="1"/>
        <rFont val="Times New Roman"/>
        <family val="1"/>
        <charset val="238"/>
      </rPr>
      <t xml:space="preserve"> tartomány celláiban helyesen határozza meg a rúgott és a kapott gólok számát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</si>
  <si>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K3:K995</t>
    </r>
    <r>
      <rPr>
        <sz val="12"/>
        <color theme="1"/>
        <rFont val="Times New Roman"/>
        <family val="1"/>
        <charset val="238"/>
      </rPr>
      <t xml:space="preserve"> tartomány celláiban –1 szerepel vereség esetén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0 döntetlen esetén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+1 győzelem esetén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</si>
  <si>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K3:K995</t>
    </r>
    <r>
      <rPr>
        <sz val="12"/>
        <color theme="1"/>
        <rFont val="Times New Roman"/>
        <family val="1"/>
        <charset val="238"/>
      </rPr>
      <t xml:space="preserve"> tartomány celláiban –1 szerepel vereség esetén </t>
    </r>
    <r>
      <rPr>
        <i/>
        <sz val="12"/>
        <color theme="1"/>
        <rFont val="Times New Roman"/>
        <family val="1"/>
        <charset val="238"/>
      </rPr>
      <t>és</t>
    </r>
    <r>
      <rPr>
        <sz val="12"/>
        <color theme="1"/>
        <rFont val="Times New Roman"/>
        <family val="1"/>
        <charset val="238"/>
      </rPr>
      <t xml:space="preserve"> 0 döntetlen esetén, </t>
    </r>
    <r>
      <rPr>
        <i/>
        <sz val="12"/>
        <color theme="1"/>
        <rFont val="Times New Roman"/>
        <family val="1"/>
        <charset val="238"/>
      </rPr>
      <t>valamint</t>
    </r>
    <r>
      <rPr>
        <sz val="12"/>
        <color theme="1"/>
        <rFont val="Times New Roman"/>
        <family val="1"/>
        <charset val="238"/>
      </rPr>
      <t xml:space="preserve"> +1 győzelem esetén</t>
    </r>
  </si>
  <si>
    <r>
      <t xml:space="preserve">Statisztika készítése az </t>
    </r>
    <r>
      <rPr>
        <i/>
        <sz val="12"/>
        <color theme="1"/>
        <rFont val="Times New Roman"/>
        <family val="1"/>
        <charset val="238"/>
      </rPr>
      <t>O3:Q10</t>
    </r>
    <r>
      <rPr>
        <sz val="12"/>
        <color theme="1"/>
        <rFont val="Times New Roman"/>
        <family val="1"/>
        <charset val="238"/>
      </rPr>
      <t xml:space="preserve"> tartományban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</si>
  <si>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N3:Q10</t>
    </r>
    <r>
      <rPr>
        <sz val="12"/>
        <color theme="1"/>
        <rFont val="Times New Roman"/>
        <family val="1"/>
        <charset val="238"/>
      </rPr>
      <t xml:space="preserve"> tartomány celláiban a megadott szövegek olvashatók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</si>
  <si>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O3</t>
    </r>
    <r>
      <rPr>
        <sz val="12"/>
        <color theme="1"/>
        <rFont val="Times New Roman"/>
        <family val="1"/>
        <charset val="238"/>
      </rPr>
      <t>-as cellában helyes képlettel meghatározta a hivatalos mérkőzések számát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</si>
  <si>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P3</t>
    </r>
    <r>
      <rPr>
        <sz val="12"/>
        <color theme="1"/>
        <rFont val="Times New Roman"/>
        <family val="1"/>
        <charset val="238"/>
      </rPr>
      <t xml:space="preserve">-as cellában helyes képlettel meghatározta a barátságos és a felkészülési mérkőzések számát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a </t>
    </r>
    <r>
      <rPr>
        <i/>
        <sz val="12"/>
        <color theme="1"/>
        <rFont val="Times New Roman"/>
        <family val="1"/>
        <charset val="238"/>
      </rPr>
      <t>Q3</t>
    </r>
    <r>
      <rPr>
        <sz val="12"/>
        <color theme="1"/>
        <rFont val="Times New Roman"/>
        <family val="1"/>
        <charset val="238"/>
      </rPr>
      <t>-as cellában a tétmérkőzések számát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</si>
  <si>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P3</t>
    </r>
    <r>
      <rPr>
        <sz val="12"/>
        <color theme="1"/>
        <rFont val="Times New Roman"/>
        <family val="1"/>
        <charset val="238"/>
      </rPr>
      <t xml:space="preserve">-as cellában helyes képlettel meghatározta a barátságos és a felkészülési mérkőzések számát, </t>
    </r>
    <r>
      <rPr>
        <i/>
        <sz val="12"/>
        <color theme="1"/>
        <rFont val="Times New Roman"/>
        <family val="1"/>
        <charset val="238"/>
      </rPr>
      <t>és</t>
    </r>
    <r>
      <rPr>
        <sz val="12"/>
        <color theme="1"/>
        <rFont val="Times New Roman"/>
        <family val="1"/>
        <charset val="238"/>
      </rPr>
      <t xml:space="preserve"> a </t>
    </r>
    <r>
      <rPr>
        <i/>
        <sz val="12"/>
        <color theme="1"/>
        <rFont val="Times New Roman"/>
        <family val="1"/>
        <charset val="238"/>
      </rPr>
      <t>Q3</t>
    </r>
    <r>
      <rPr>
        <sz val="12"/>
        <color theme="1"/>
        <rFont val="Times New Roman"/>
        <family val="1"/>
        <charset val="238"/>
      </rPr>
      <t>-as cellában a tétmérkőzések számát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</si>
  <si>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O4:O6 </t>
    </r>
    <r>
      <rPr>
        <sz val="12"/>
        <color theme="1"/>
        <rFont val="Times New Roman"/>
        <family val="1"/>
        <charset val="238"/>
      </rPr>
      <t>tartomány legalább egy cellájában helyes képlettel meghatározta, hogy a magyar válogatott hány esetben ért el győzelmet, vereséget vagy döntetlent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</si>
  <si>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O4:O6 </t>
    </r>
    <r>
      <rPr>
        <sz val="12"/>
        <color theme="1"/>
        <rFont val="Times New Roman"/>
        <family val="1"/>
        <charset val="238"/>
      </rPr>
      <t>tartomány celláiban a megfelelő sorban képlettel helyesen határozta meg, hogy a magyar válogatott hány esetben ért el győzelmet, vereséget és döntetlent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</si>
  <si>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 xml:space="preserve">P4:Q6 </t>
    </r>
    <r>
      <rPr>
        <sz val="12"/>
        <color theme="1"/>
        <rFont val="Times New Roman"/>
        <family val="1"/>
        <charset val="238"/>
      </rPr>
      <t>tartomány legalább egy cellájában olyan képletet alkalmazott, amely lehetővé teszi két feltételnek megfelelő cellák számának meghatározását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</si>
  <si>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P4:Q6</t>
    </r>
    <r>
      <rPr>
        <sz val="12"/>
        <color theme="1"/>
        <rFont val="Times New Roman"/>
        <family val="1"/>
        <charset val="238"/>
      </rPr>
      <t xml:space="preserve"> tartomány legalább egy cellájában helyesen határozta meg a győzelmek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a vereségek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a döntetlenek számát a barátságos és a felkészülési mérkőzések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a tétmérkőzések során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</si>
  <si>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P4:Q6</t>
    </r>
    <r>
      <rPr>
        <sz val="12"/>
        <color theme="1"/>
        <rFont val="Times New Roman"/>
        <family val="1"/>
        <charset val="238"/>
      </rPr>
      <t xml:space="preserve"> tartomány celláiban helyesen határozta meg a győzelmek, a vereségek és a döntetlenek számát a barátságos és a felkészülési mérkőzések, illetve a tétmérkőzések során egyaránt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</si>
  <si>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O7</t>
    </r>
    <r>
      <rPr>
        <sz val="12"/>
        <color theme="1"/>
        <rFont val="Times New Roman"/>
        <family val="1"/>
        <charset val="238"/>
      </rPr>
      <t xml:space="preserve">-es cellában helyesen határozta meg a rúgott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az </t>
    </r>
    <r>
      <rPr>
        <i/>
        <sz val="12"/>
        <color theme="1"/>
        <rFont val="Times New Roman"/>
        <family val="1"/>
        <charset val="238"/>
      </rPr>
      <t>O8</t>
    </r>
    <r>
      <rPr>
        <sz val="12"/>
        <color theme="1"/>
        <rFont val="Times New Roman"/>
        <family val="1"/>
        <charset val="238"/>
      </rPr>
      <t>-as cellában a kapott gólok számát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</si>
  <si>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O7</t>
    </r>
    <r>
      <rPr>
        <sz val="12"/>
        <color theme="1"/>
        <rFont val="Times New Roman"/>
        <family val="1"/>
        <charset val="238"/>
      </rPr>
      <t xml:space="preserve">-es cellában helyesen határozta meg a rúgott </t>
    </r>
    <r>
      <rPr>
        <i/>
        <sz val="12"/>
        <color theme="1"/>
        <rFont val="Times New Roman"/>
        <family val="1"/>
        <charset val="238"/>
      </rPr>
      <t>és</t>
    </r>
    <r>
      <rPr>
        <sz val="12"/>
        <color theme="1"/>
        <rFont val="Times New Roman"/>
        <family val="1"/>
        <charset val="238"/>
      </rPr>
      <t xml:space="preserve"> az </t>
    </r>
    <r>
      <rPr>
        <i/>
        <sz val="12"/>
        <color theme="1"/>
        <rFont val="Times New Roman"/>
        <family val="1"/>
        <charset val="238"/>
      </rPr>
      <t>O8</t>
    </r>
    <r>
      <rPr>
        <sz val="12"/>
        <color theme="1"/>
        <rFont val="Times New Roman"/>
        <family val="1"/>
        <charset val="238"/>
      </rPr>
      <t>-as cellában a kapott gólok számát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</si>
  <si>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P7:Q8</t>
    </r>
    <r>
      <rPr>
        <sz val="12"/>
        <color theme="1"/>
        <rFont val="Times New Roman"/>
        <family val="1"/>
        <charset val="238"/>
      </rPr>
      <t xml:space="preserve"> tartomány legalább egy cellájában helyesen határozta meg a rúgott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a kapott gólok számát a barátságos és a felkészülési mérkőzések </t>
    </r>
    <r>
      <rPr>
        <i/>
        <sz val="12"/>
        <color theme="1"/>
        <rFont val="Times New Roman"/>
        <family val="1"/>
        <charset val="238"/>
      </rPr>
      <t>vagy</t>
    </r>
    <r>
      <rPr>
        <sz val="12"/>
        <color theme="1"/>
        <rFont val="Times New Roman"/>
        <family val="1"/>
        <charset val="238"/>
      </rPr>
      <t xml:space="preserve"> a tétmérkőzések során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</si>
  <si>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P7:Q8</t>
    </r>
    <r>
      <rPr>
        <sz val="12"/>
        <color theme="1"/>
        <rFont val="Times New Roman"/>
        <family val="1"/>
        <charset val="238"/>
      </rPr>
      <t xml:space="preserve"> tartomány legalább minden cellájában helyesen határozta meg a rúgott vagy a kapott gólok számát a barátságos és a felkészülési mérkőzések vagy a tétmérkőzések során</t>
    </r>
  </si>
  <si>
    <t>Veretlenségi sorozat</t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</si>
  <si>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L </t>
    </r>
    <r>
      <rPr>
        <sz val="12"/>
        <color theme="1"/>
        <rFont val="Times New Roman"/>
        <family val="1"/>
        <charset val="238"/>
      </rPr>
      <t>oszlopban képlettel meghatározta, hogy az a sorozat hányadik eleme, míg a számozás vereség esetén 0-tól újraindul</t>
    </r>
  </si>
  <si>
    <r>
      <t xml:space="preserve">Képlet segítségével gondoskodott róla, hogy az </t>
    </r>
    <r>
      <rPr>
        <i/>
        <sz val="12"/>
        <color theme="1"/>
        <rFont val="Times New Roman"/>
        <family val="1"/>
        <charset val="238"/>
      </rPr>
      <t>L</t>
    </r>
    <r>
      <rPr>
        <sz val="12"/>
        <color theme="1"/>
        <rFont val="Times New Roman"/>
        <family val="1"/>
        <charset val="238"/>
      </rPr>
      <t xml:space="preserve"> oszlop cellái üresen maradjanak az 1957 előtti mérkőzések esetén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</si>
  <si>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O10</t>
    </r>
    <r>
      <rPr>
        <sz val="12"/>
        <color theme="1"/>
        <rFont val="Times New Roman"/>
        <family val="1"/>
        <charset val="238"/>
      </rPr>
      <t>-es cellában meghatározta az 1956 utáni leghosszabb veretlenségi sorozat hosszát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</si>
  <si>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P10</t>
    </r>
    <r>
      <rPr>
        <sz val="12"/>
        <color theme="1"/>
        <rFont val="Times New Roman"/>
        <family val="1"/>
        <charset val="238"/>
      </rPr>
      <t>-es cellában képlettel meghatározta a veretlenségi sorozat kezdetét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</si>
  <si>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Q10</t>
    </r>
    <r>
      <rPr>
        <sz val="12"/>
        <color theme="1"/>
        <rFont val="Times New Roman"/>
        <family val="1"/>
        <charset val="238"/>
      </rPr>
      <t>-es cellában képlettel meghatározta a veretlenségi sorozat végét</t>
    </r>
  </si>
  <si>
    <t>Feltételes formázás</t>
  </si>
  <si>
    <r>
      <t xml:space="preserve">Az </t>
    </r>
    <r>
      <rPr>
        <i/>
        <sz val="12"/>
        <color theme="1"/>
        <rFont val="Times New Roman"/>
        <family val="1"/>
        <charset val="238"/>
      </rPr>
      <t>A:H</t>
    </r>
    <r>
      <rPr>
        <sz val="12"/>
        <color theme="1"/>
        <rFont val="Times New Roman"/>
        <family val="1"/>
        <charset val="238"/>
      </rPr>
      <t xml:space="preserve"> tartományban halványzöld háttérrel kiemelte azoknak a mérkőzéseknek minden adatát, amelyeken a magyar válogatott nyert</t>
    </r>
  </si>
  <si>
    <r>
      <t>Ellenfelek</t>
    </r>
    <r>
      <rPr>
        <sz val="12"/>
        <color theme="1"/>
        <rFont val="Times New Roman"/>
        <family val="1"/>
        <charset val="238"/>
      </rPr>
      <t xml:space="preserve"> munkalap</t>
    </r>
  </si>
  <si>
    <r>
      <t xml:space="preserve">Beszúrt egy új munkalapot </t>
    </r>
    <r>
      <rPr>
        <b/>
        <i/>
        <sz val="12"/>
        <color theme="1"/>
        <rFont val="Times New Roman"/>
        <family val="1"/>
        <charset val="238"/>
      </rPr>
      <t>Ellenfelek</t>
    </r>
    <r>
      <rPr>
        <sz val="12"/>
        <color theme="1"/>
        <rFont val="Times New Roman"/>
        <family val="1"/>
        <charset val="238"/>
      </rPr>
      <t xml:space="preserve"> néven, és azon szerepel valamennyi mérkőzés esetén az ellenfél csapat neve és az elért eredmény (–1, 0 vagy 1)</t>
    </r>
  </si>
  <si>
    <r>
      <t xml:space="preserve">Az </t>
    </r>
    <r>
      <rPr>
        <b/>
        <i/>
        <sz val="12"/>
        <color theme="1"/>
        <rFont val="Times New Roman"/>
        <family val="1"/>
        <charset val="238"/>
      </rPr>
      <t>Ellenfelek</t>
    </r>
    <r>
      <rPr>
        <sz val="12"/>
        <color theme="1"/>
        <rFont val="Times New Roman"/>
        <family val="1"/>
        <charset val="238"/>
      </rPr>
      <t xml:space="preserve"> munkalap </t>
    </r>
    <r>
      <rPr>
        <i/>
        <sz val="12"/>
        <color theme="1"/>
        <rFont val="Times New Roman"/>
        <family val="1"/>
        <charset val="238"/>
      </rPr>
      <t>A</t>
    </r>
    <r>
      <rPr>
        <sz val="12"/>
        <color theme="1"/>
        <rFont val="Times New Roman"/>
        <family val="1"/>
        <charset val="238"/>
      </rPr>
      <t xml:space="preserve"> oszlopában a mindenkori ellenfél, </t>
    </r>
    <r>
      <rPr>
        <i/>
        <sz val="12"/>
        <color theme="1"/>
        <rFont val="Times New Roman"/>
        <family val="1"/>
        <charset val="238"/>
      </rPr>
      <t>B</t>
    </r>
    <r>
      <rPr>
        <sz val="12"/>
        <color theme="1"/>
        <rFont val="Times New Roman"/>
        <family val="1"/>
        <charset val="238"/>
      </rPr>
      <t xml:space="preserve"> oszlopában pedig az elért eredmény (1, 0, –1) jelenik meg, mind a 993 mérkőzés megfelelő adata szerepel, és az helyes</t>
    </r>
  </si>
  <si>
    <r>
      <t xml:space="preserve">Az </t>
    </r>
    <r>
      <rPr>
        <b/>
        <i/>
        <sz val="12"/>
        <color theme="1"/>
        <rFont val="Times New Roman"/>
        <family val="1"/>
        <charset val="238"/>
      </rPr>
      <t>Ellenfelek</t>
    </r>
    <r>
      <rPr>
        <sz val="12"/>
        <color theme="1"/>
        <rFont val="Times New Roman"/>
        <family val="1"/>
        <charset val="238"/>
      </rPr>
      <t xml:space="preserve"> munkalap </t>
    </r>
    <r>
      <rPr>
        <i/>
        <sz val="12"/>
        <color theme="1"/>
        <rFont val="Times New Roman"/>
        <family val="1"/>
        <charset val="238"/>
      </rPr>
      <t>D</t>
    </r>
    <r>
      <rPr>
        <sz val="12"/>
        <color theme="1"/>
        <rFont val="Times New Roman"/>
        <family val="1"/>
        <charset val="238"/>
      </rPr>
      <t xml:space="preserve"> oszlopában az ellenfelek ábécérendben szerepelnek, az </t>
    </r>
    <r>
      <rPr>
        <i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oszlopban pedig a magyar csapattal játszott mérkőzéseinek száma van</t>
    </r>
  </si>
  <si>
    <r>
      <t xml:space="preserve">Az </t>
    </r>
    <r>
      <rPr>
        <b/>
        <i/>
        <sz val="12"/>
        <color theme="1"/>
        <rFont val="Times New Roman"/>
        <family val="1"/>
        <charset val="238"/>
      </rPr>
      <t>Ellenfelek</t>
    </r>
    <r>
      <rPr>
        <sz val="12"/>
        <color theme="1"/>
        <rFont val="Times New Roman"/>
        <family val="1"/>
        <charset val="238"/>
      </rPr>
      <t xml:space="preserve"> munkalap </t>
    </r>
    <r>
      <rPr>
        <i/>
        <sz val="12"/>
        <color theme="1"/>
        <rFont val="Times New Roman"/>
        <family val="1"/>
        <charset val="238"/>
      </rPr>
      <t>F</t>
    </r>
    <r>
      <rPr>
        <sz val="12"/>
        <color theme="1"/>
        <rFont val="Times New Roman"/>
        <family val="1"/>
        <charset val="238"/>
      </rPr>
      <t xml:space="preserve"> oszlopában a „</t>
    </r>
    <r>
      <rPr>
        <sz val="12"/>
        <color rgb="FF000000"/>
        <rFont val="Times New Roman"/>
        <family val="1"/>
        <charset val="238"/>
      </rPr>
      <t>jobbak vagyunk</t>
    </r>
    <r>
      <rPr>
        <sz val="12"/>
        <color theme="1"/>
        <rFont val="Times New Roman"/>
        <family val="1"/>
        <charset val="238"/>
      </rPr>
      <t>” szöveg jelenik meg, ha az adott csapat ellen a magyar válogatott többször nyert, mint vesztett, egyébként üres</t>
    </r>
  </si>
  <si>
    <t>Formázási műveletek</t>
  </si>
  <si>
    <r>
      <t xml:space="preserve">Összevonta az </t>
    </r>
    <r>
      <rPr>
        <i/>
        <sz val="12"/>
        <color theme="1"/>
        <rFont val="Times New Roman"/>
        <family val="1"/>
        <charset val="238"/>
      </rPr>
      <t>A1:H1</t>
    </r>
    <r>
      <rPr>
        <sz val="12"/>
        <color theme="1"/>
        <rFont val="Times New Roman"/>
        <family val="1"/>
        <charset val="238"/>
      </rPr>
      <t xml:space="preserve"> tartomány celláit, és a cím 14 pontos, félkövér betűstílusú, középre zárt, továbbá a sormagasság legalább az alapértelmezett kétszerese és legfeljebb az alapértelmezett háromszorosa</t>
    </r>
  </si>
  <si>
    <t>A második sor celláiban a szövegek félkövér betűstílusúak, vízszintesen és függőlegesen középre zártak, a sortörés a mintának megfelelő</t>
  </si>
  <si>
    <r>
      <t xml:space="preserve">A </t>
    </r>
    <r>
      <rPr>
        <i/>
        <sz val="12"/>
        <color theme="1"/>
        <rFont val="Times New Roman"/>
        <family val="1"/>
        <charset val="238"/>
      </rPr>
      <t>B</t>
    </r>
    <r>
      <rPr>
        <sz val="12"/>
        <color theme="1"/>
        <rFont val="Times New Roman"/>
        <family val="1"/>
        <charset val="238"/>
      </rPr>
      <t xml:space="preserve"> oszlop celláiban a dátum a mintának megfelelő formátumú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</si>
  <si>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C</t>
    </r>
    <r>
      <rPr>
        <sz val="12"/>
        <color theme="1"/>
        <rFont val="Times New Roman"/>
        <family val="1"/>
        <charset val="238"/>
      </rPr>
      <t xml:space="preserve"> oszlop kivételével minden cella tartalma olvasható, továbbá a </t>
    </r>
    <r>
      <rPr>
        <i/>
        <sz val="12"/>
        <color theme="1"/>
        <rFont val="Times New Roman"/>
        <family val="1"/>
        <charset val="238"/>
      </rPr>
      <t xml:space="preserve">C </t>
    </r>
    <r>
      <rPr>
        <sz val="12"/>
        <color theme="1"/>
        <rFont val="Times New Roman"/>
        <family val="1"/>
        <charset val="238"/>
      </rPr>
      <t>oszlopban a „</t>
    </r>
    <r>
      <rPr>
        <b/>
        <i/>
        <sz val="12"/>
        <color theme="1"/>
        <rFont val="Times New Roman"/>
        <family val="1"/>
        <charset val="238"/>
      </rPr>
      <t>barátságos</t>
    </r>
    <r>
      <rPr>
        <sz val="12"/>
        <color theme="1"/>
        <rFont val="Times New Roman"/>
        <family val="1"/>
        <charset val="238"/>
      </rPr>
      <t>” szó kifér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</si>
  <si>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A2:H995</t>
    </r>
    <r>
      <rPr>
        <sz val="12"/>
        <color theme="1"/>
        <rFont val="Times New Roman"/>
        <family val="1"/>
        <charset val="238"/>
      </rPr>
      <t xml:space="preserve"> tartomány celláit kívülről dupla, belülről szimpla szegély keretezi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</si>
  <si>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I:L</t>
    </r>
    <r>
      <rPr>
        <sz val="12"/>
        <color theme="1"/>
        <rFont val="Times New Roman"/>
        <family val="1"/>
        <charset val="238"/>
      </rPr>
      <t xml:space="preserve"> tartomány oszlopait elrejtette</t>
    </r>
  </si>
  <si>
    <t>Kördiagramon ábrázolta a magyar válogatott eredményének megoszlását (győzelem, vereség, döntetlen)</t>
  </si>
  <si>
    <t>A jelmagyarázat a diagram mellett van, az értékek a diagram körcikkeiben százalékos formában jelennek meg</t>
  </si>
  <si>
    <r>
      <t>A diagram címe „</t>
    </r>
    <r>
      <rPr>
        <sz val="12"/>
        <color rgb="FF000000"/>
        <rFont val="Times New Roman"/>
        <family val="1"/>
        <charset val="238"/>
      </rPr>
      <t>Összesített eredmény</t>
    </r>
    <r>
      <rPr>
        <sz val="12"/>
        <color theme="1"/>
        <rFont val="Times New Roman"/>
        <family val="1"/>
        <charset val="238"/>
      </rPr>
      <t>”, a cím betűmérete 18 pontos, a jelmagyarázat és a százalékos adatok 12 pontosak; a diagramon minden karakter félkövér betűstílusú</t>
    </r>
  </si>
  <si>
    <t>A győzelemhez tartozó körcikk színe halványzöld, a vereségekhez tartozó színe halványpiros, a döntetlenhez tartozó pedig halványszürke</t>
  </si>
  <si>
    <t>2. Kalória</t>
  </si>
  <si>
    <r>
      <t xml:space="preserve">A megoldás </t>
    </r>
    <r>
      <rPr>
        <i/>
        <sz val="11"/>
        <color theme="1"/>
        <rFont val="Courier New"/>
        <family val="3"/>
        <charset val="238"/>
      </rPr>
      <t>.sql</t>
    </r>
    <r>
      <rPr>
        <sz val="12"/>
        <color theme="1"/>
        <rFont val="Times New Roman"/>
        <family val="1"/>
        <charset val="238"/>
      </rPr>
      <t xml:space="preserve"> állományok létrehozása</t>
    </r>
  </si>
  <si>
    <t>Minden elmentett lekérdezésben pontosan a kívánt mezők jelennek meg</t>
  </si>
  <si>
    <r>
      <t>2egyszavas</t>
    </r>
    <r>
      <rPr>
        <sz val="12"/>
        <color theme="1"/>
        <rFont val="Times New Roman"/>
        <family val="1"/>
        <charset val="238"/>
      </rPr>
      <t xml:space="preserve"> lekérdezés</t>
    </r>
  </si>
  <si>
    <t>Helyesen zárja ki a többszavas ételneveket, a teljes lekérdezés helyes</t>
  </si>
  <si>
    <r>
      <t>3vegsok</t>
    </r>
    <r>
      <rPr>
        <sz val="12"/>
        <color theme="1"/>
        <rFont val="Times New Roman"/>
        <family val="1"/>
        <charset val="238"/>
      </rPr>
      <t xml:space="preserve"> lekérdezés</t>
    </r>
  </si>
  <si>
    <t>Helyesen határozta meg az első vagy az utolsó bejegyzés dátumát</t>
  </si>
  <si>
    <t>Helyesen határozta meg az első és az utolsó bejegyzés dátumát</t>
  </si>
  <si>
    <t>Az eredményt a mintának megfelelően egy lekérdezéssel, a kívánt oszlopnevekkel adta meg</t>
  </si>
  <si>
    <r>
      <t>4vacsora</t>
    </r>
    <r>
      <rPr>
        <sz val="12"/>
        <color theme="1"/>
        <rFont val="Times New Roman"/>
        <family val="1"/>
        <charset val="238"/>
      </rPr>
      <t xml:space="preserve"> lekérdezés</t>
    </r>
  </si>
  <si>
    <t>Helyesen szűr a dátumra vagy az étkezés típusára</t>
  </si>
  <si>
    <t>Helyesen szűr a dátumra és az étkezés típusára</t>
  </si>
  <si>
    <t>Használja a szükséges táblákat, és a felhasznált táblák között a kapcsolat helyes</t>
  </si>
  <si>
    <r>
      <t>5szaloncukor</t>
    </r>
    <r>
      <rPr>
        <sz val="12"/>
        <color theme="1"/>
        <rFont val="Times New Roman"/>
        <family val="1"/>
        <charset val="238"/>
      </rPr>
      <t xml:space="preserve"> lekérdezés</t>
    </r>
  </si>
  <si>
    <t>Helyesen szűr a szaloncukorra</t>
  </si>
  <si>
    <t>Helyesen szűr a dátumra az összes szükséges helyen</t>
  </si>
  <si>
    <t>Használja a szükséges táblákat, és a felhasznált táblák kapcsolata helyes</t>
  </si>
  <si>
    <t>Egyetlen dátumot jelenít meg</t>
  </si>
  <si>
    <t>A megjelenített dátum a második, amelyen Orsi szaloncukrot evett</t>
  </si>
  <si>
    <r>
      <t>6adag</t>
    </r>
    <r>
      <rPr>
        <sz val="12"/>
        <color theme="1"/>
        <rFont val="Times New Roman"/>
        <family val="1"/>
        <charset val="238"/>
      </rPr>
      <t xml:space="preserve"> lekérdezés</t>
    </r>
  </si>
  <si>
    <t>Helyesen szűr az adag mértékegységre</t>
  </si>
  <si>
    <t>A szükséges táblákat használja, és a felhasznált táblák között a kapcsolat helyes</t>
  </si>
  <si>
    <r>
      <t xml:space="preserve">A megjelenített kifejezések egyikében szerepel a </t>
    </r>
    <r>
      <rPr>
        <i/>
        <sz val="12"/>
        <color theme="1"/>
        <rFont val="Times New Roman"/>
        <family val="1"/>
        <charset val="238"/>
      </rPr>
      <t>tomeg</t>
    </r>
    <r>
      <rPr>
        <sz val="12"/>
        <color theme="1"/>
        <rFont val="Times New Roman"/>
        <family val="1"/>
        <charset val="238"/>
      </rPr>
      <t xml:space="preserve"> és a </t>
    </r>
    <r>
      <rPr>
        <i/>
        <sz val="12"/>
        <color theme="1"/>
        <rFont val="Times New Roman"/>
        <family val="1"/>
        <charset val="238"/>
      </rPr>
      <t>kaloria</t>
    </r>
    <r>
      <rPr>
        <sz val="12"/>
        <color theme="1"/>
        <rFont val="Times New Roman"/>
        <family val="1"/>
        <charset val="238"/>
      </rPr>
      <t xml:space="preserve"> mezők szorzata</t>
    </r>
  </si>
  <si>
    <t>A megjelenített kifejezés helyesen adja meg az adagnyi étel energiatartalmát</t>
  </si>
  <si>
    <r>
      <t>71200</t>
    </r>
    <r>
      <rPr>
        <sz val="12"/>
        <color theme="1"/>
        <rFont val="Times New Roman"/>
        <family val="1"/>
        <charset val="238"/>
      </rPr>
      <t xml:space="preserve"> lekérdezés</t>
    </r>
  </si>
  <si>
    <t>Dátum szerint csoportosít és meg is jeleníti azt</t>
  </si>
  <si>
    <t>A lekérdezésen belül valahol helyesen szerepel az egy fogyasztáshoz tartozó kalóriamennyiséget adó kifejezés</t>
  </si>
  <si>
    <t>Összegzi a meghatározott kalóriamennyiségeket</t>
  </si>
  <si>
    <t>Helyesen szűri ki azokat a napokat, amelyeken a fogyasztás kevesebb mint 1200 kalória volt.</t>
  </si>
  <si>
    <t>Az összes táblát használja, és a táblák közötti kapcsolat helyes</t>
  </si>
  <si>
    <r>
      <t>8virsli</t>
    </r>
    <r>
      <rPr>
        <sz val="12"/>
        <color theme="1"/>
        <rFont val="Times New Roman"/>
        <family val="1"/>
        <charset val="238"/>
      </rPr>
      <t xml:space="preserve"> lekérdezés</t>
    </r>
  </si>
  <si>
    <t>A megoldást alkotó lekérdezések közül legalább egyben helyesen szűr a baromfivirsli szóra</t>
  </si>
  <si>
    <t>Helyesen határozta meg egy adag vagy egy darab baromfivirsli tömegét</t>
  </si>
  <si>
    <t>Helyesen határozta meg egy adag és egy darab baromfivirsli tömegét</t>
  </si>
  <si>
    <t>Az adaghoz és a darabhoz tartozó értékek hányadosát megjelenítette</t>
  </si>
  <si>
    <r>
      <t>9is</t>
    </r>
    <r>
      <rPr>
        <sz val="12"/>
        <color theme="1"/>
        <rFont val="Times New Roman"/>
        <family val="1"/>
        <charset val="238"/>
      </rPr>
      <t xml:space="preserve"> lekérdezés</t>
    </r>
  </si>
  <si>
    <t>A táblák közötti kapcsolat helyes</t>
  </si>
  <si>
    <t>A paradicsomra vagy a paprikára vonatkozó feltétel helyes</t>
  </si>
  <si>
    <t>A paradicsomra és a paprikára vonatkozó feltétel helyes, az étel tábla különböző példányaiban szűr</t>
  </si>
  <si>
    <t>A teljes szűrési feltétel helyes, a lekérdezés a kívánt eredményt adja</t>
  </si>
  <si>
    <t>3. MRZ kód</t>
  </si>
  <si>
    <r>
      <t xml:space="preserve">Létezik a program </t>
    </r>
    <r>
      <rPr>
        <i/>
        <sz val="11"/>
        <color theme="1"/>
        <rFont val="Courier New"/>
        <family val="3"/>
        <charset val="238"/>
      </rPr>
      <t>mrz</t>
    </r>
    <r>
      <rPr>
        <sz val="12"/>
        <color theme="1"/>
        <rFont val="Times New Roman"/>
        <family val="1"/>
        <charset val="238"/>
      </rPr>
      <t xml:space="preserve"> néven</t>
    </r>
  </si>
  <si>
    <r>
      <t xml:space="preserve">Létrehozta a program forráskódját </t>
    </r>
    <r>
      <rPr>
        <i/>
        <sz val="11"/>
        <color theme="1"/>
        <rFont val="Courier New"/>
        <family val="3"/>
        <charset val="238"/>
      </rPr>
      <t>mrz</t>
    </r>
    <r>
      <rPr>
        <sz val="12"/>
        <color theme="1"/>
        <rFont val="Times New Roman"/>
        <family val="1"/>
        <charset val="238"/>
      </rPr>
      <t xml:space="preserve"> néven</t>
    </r>
  </si>
  <si>
    <t>Van olyan feladat, amelynél megjelenítette a feladat sorszámát</t>
  </si>
  <si>
    <t>Minden megoldott feladatnál megjelenítette a sorszámot, és amikor kellett, utalt a felhasználótól bekért tartalomra</t>
  </si>
  <si>
    <t>Bekérte a fájlnevet és megnyitotta a megadott fájlt beolvasás előtt, és abból adatot olvasott be</t>
  </si>
  <si>
    <t>A megadott fájlból legalább egy adatsort beolvasott és eltárolt</t>
  </si>
  <si>
    <t>A megadott fájl mindkét sorát helyesen beolvasta és eltárolta</t>
  </si>
  <si>
    <t>Az MRZ kódot két sorban megjelenítette a képernyőn</t>
  </si>
  <si>
    <t>Az okmánytulajdonos neme</t>
  </si>
  <si>
    <t>Helyesen határozta meg az MRZ kódban a tulajdonos nemének pozícióját</t>
  </si>
  <si>
    <t>Az érték alapján helyesen döntötte el, hogy férfi vagy nő a tulajdonos</t>
  </si>
  <si>
    <t>Tartalmilag a mintának megfelelően megjelenítette a nemet</t>
  </si>
  <si>
    <t>Lejárat vizsgálata</t>
  </si>
  <si>
    <t>Bekérte a felhasználótól az aktuális dátumot</t>
  </si>
  <si>
    <t>Helyesen határozta meg az MRZ kódból az érvényességi időt</t>
  </si>
  <si>
    <t>Helyesen vizsgálta az aktuális dátum és az érvényességi idő viszonyát</t>
  </si>
  <si>
    <t>Helyesen döntötte el, hogy lejárt-e az okmány</t>
  </si>
  <si>
    <t>Tartalmilag a mintának megfelelően jelenítette meg, hogy lejárt-e az okmány</t>
  </si>
  <si>
    <t>Név kiírása</t>
  </si>
  <si>
    <t>Helyesen határozta meg a nevet (6-44. karakter) az MRZ kódból</t>
  </si>
  <si>
    <t>Helyesen határozta meg a családnévhez tartozó részt</t>
  </si>
  <si>
    <t>Helyesen határozta meg az utónévhez tartozó részt</t>
  </si>
  <si>
    <t>A képernyőn tartalmilag a mintának megfelelően megjelenítette a családi nevet és az utónevet</t>
  </si>
  <si>
    <t>A nevek között a „&lt;” karakter helyén szóköz szerepel és a nevek végén nem jelenített meg „&lt;” karaktert</t>
  </si>
  <si>
    <t>Helyesen döntötte el, hogy a név csonkolt vagy sem</t>
  </si>
  <si>
    <t>Tartalmilag a mintának megfelelően jelenítette meg, hogy csonkolt-e a név</t>
  </si>
  <si>
    <t>Ellenőrző számjegy számítása</t>
  </si>
  <si>
    <r>
      <t xml:space="preserve">Függvényt készített </t>
    </r>
    <r>
      <rPr>
        <sz val="11"/>
        <color theme="1"/>
        <rFont val="Courier New"/>
        <family val="3"/>
        <charset val="238"/>
      </rPr>
      <t xml:space="preserve">Elljegyszamolo </t>
    </r>
    <r>
      <rPr>
        <sz val="12"/>
        <color theme="1"/>
        <rFont val="Times New Roman"/>
        <family val="1"/>
        <charset val="238"/>
      </rPr>
      <t>néven, amely bemenetként az ellenőrzéshez szükséges adatot kapja és a visszatérési értéke az ellenőrző számjegy</t>
    </r>
  </si>
  <si>
    <t>A ’0’-’9’  karakterhez helyesen határozta meg a számértéket</t>
  </si>
  <si>
    <t>Az ’A’-’Z’ karakterhez helyesen határozta meg a számértéket</t>
  </si>
  <si>
    <t>A ’&lt;’ karakterhez helyesen határozta meg a számértéket</t>
  </si>
  <si>
    <t>A bemeneti adat mindegyik karakterét megvizsgálta és értékét szorozta a súlyozás megfelelő értékével</t>
  </si>
  <si>
    <t>Helyesen számolta ki a szorzatösszeget</t>
  </si>
  <si>
    <t>A szorzatösszeg utolsó számjegyét meghatározta</t>
  </si>
  <si>
    <t>Az ellenőrző jegy számítása helyes</t>
  </si>
  <si>
    <t>Ellenőrző számjegyek ellenőrzése</t>
  </si>
  <si>
    <t>Legalább egy ellenőrző számjegy számításához helyesen határozta meg az adat pozícióját az MRZ-ben</t>
  </si>
  <si>
    <t>Legalább egy adat esetén helyesen határozta meg az MRZ-ben az ellenőrző számjegy pozícióját</t>
  </si>
  <si>
    <t>Legalább egy esetben helyesen számolta ki az ellenőrző számjegy értékét</t>
  </si>
  <si>
    <t>Legalább egy esetben a kiszámított ellenőrző számjegyet összehasonlította az MRZ-ben lévővel</t>
  </si>
  <si>
    <t>Az összehasonlítás eredményét legalább egy esetben, tartalmilag a mintának megfelelően megjelenítette</t>
  </si>
  <si>
    <t>Legalább egy esetben a számított és az MRZ-ben lévő ellenőrző számjegyet tartalmilag a mintának megfelelően kiírta a képernyőre</t>
  </si>
  <si>
    <t>Mindhárom esetben helyesen határozta meg az ellenőrző számjegyet</t>
  </si>
  <si>
    <t>Mindhárom esetben helyesen hasonlította össze a kiszámított ellenőrző számjegyet az MRZ-ben lévővel</t>
  </si>
  <si>
    <t>Az összehasonlítás eredményét mindhárom esetben, tartalmilag a mintának megfelelően megjelenítette</t>
  </si>
  <si>
    <t xml:space="preserve">Összesen: 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</si>
  <si>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a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feladatpont 35/46 része lefelé kerekítve</t>
    </r>
  </si>
  <si>
    <t>Mind a két lombik előző 5 beállítása helyes</t>
  </si>
  <si>
    <r>
      <t>A dokumentumban 13 helyen a „</t>
    </r>
    <r>
      <rPr>
        <b/>
        <i/>
        <sz val="12"/>
        <color theme="1"/>
        <rFont val="Times New Roman"/>
        <family val="1"/>
        <charset val="238"/>
      </rPr>
      <t>°C</t>
    </r>
    <r>
      <rPr>
        <sz val="12"/>
        <color theme="1"/>
        <rFont val="Times New Roman"/>
        <family val="1"/>
        <charset val="238"/>
      </rPr>
      <t>” mértékegység szerepel az „oC” szöveg helyett</t>
    </r>
  </si>
  <si>
    <r>
      <t>A dokumentumban 3 helyen a „</t>
    </r>
    <r>
      <rPr>
        <b/>
        <i/>
        <sz val="12"/>
        <color theme="1"/>
        <rFont val="Times New Roman"/>
        <family val="1"/>
        <charset val="238"/>
      </rPr>
      <t>g/cm</t>
    </r>
    <r>
      <rPr>
        <b/>
        <i/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” mértékegység szerepel a „g/cm3” szöveg helyett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</si>
</sst>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&quot; pont&quot;"/>
    <numFmt numFmtId="165" formatCode="General&quot; pont&quot;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ourier New"/>
      <family val="3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indexed="81"/>
      <name val="Tahoma"/>
      <family val="2"/>
      <charset val="238"/>
    </font>
    <font>
      <sz val="12"/>
      <color rgb="FF000000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b/>
      <sz val="16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i/>
      <vertAlign val="superscript"/>
      <sz val="12"/>
      <color theme="1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Protection="1">
      <protection locked="0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14" fontId="0" fillId="0" borderId="1" xfId="0" applyNumberFormat="1" applyBorder="1" applyAlignment="1" applyProtection="1">
      <alignment horizontal="right" vertical="center"/>
      <protection locked="0"/>
    </xf>
    <xf numFmtId="164" fontId="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5" fontId="13" fillId="0" borderId="9" xfId="0" applyNumberFormat="1" applyFont="1" applyBorder="1" applyAlignment="1">
      <alignment wrapText="1"/>
    </xf>
    <xf numFmtId="165" fontId="13" fillId="0" borderId="5" xfId="0" applyNumberFormat="1" applyFont="1" applyBorder="1" applyAlignment="1">
      <alignment wrapText="1"/>
    </xf>
    <xf numFmtId="0" fontId="1" fillId="0" borderId="2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left" vertical="center"/>
    </xf>
    <xf numFmtId="165" fontId="0" fillId="0" borderId="9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65" fontId="0" fillId="0" borderId="7" xfId="0" applyNumberFormat="1" applyBorder="1" applyAlignment="1">
      <alignment wrapText="1"/>
    </xf>
    <xf numFmtId="0" fontId="7" fillId="0" borderId="2" xfId="0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18" fillId="0" borderId="0" xfId="0" applyFont="1" applyAlignment="1">
      <alignment vertical="center"/>
    </xf>
    <xf numFmtId="164" fontId="5" fillId="0" borderId="5" xfId="0" applyNumberFormat="1" applyFont="1" applyBorder="1"/>
    <xf numFmtId="0" fontId="7" fillId="0" borderId="4" xfId="0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wrapText="1"/>
    </xf>
    <xf numFmtId="0" fontId="11" fillId="0" borderId="5" xfId="0" quotePrefix="1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/>
    <xf numFmtId="14" fontId="0" fillId="0" borderId="0" xfId="0" applyNumberFormat="1" applyBorder="1" applyAlignment="1" applyProtection="1">
      <alignment horizontal="right" vertical="center"/>
      <protection locked="0"/>
    </xf>
    <xf numFmtId="0" fontId="16" fillId="0" borderId="10" xfId="0" applyFont="1" applyBorder="1" applyAlignment="1">
      <alignment horizontal="right" vertical="center"/>
    </xf>
    <xf numFmtId="165" fontId="0" fillId="0" borderId="7" xfId="0" applyNumberFormat="1" applyBorder="1" applyAlignment="1">
      <alignment horizontal="right" vertical="center" wrapText="1"/>
    </xf>
    <xf numFmtId="165" fontId="0" fillId="0" borderId="8" xfId="0" applyNumberFormat="1" applyBorder="1" applyAlignment="1">
      <alignment horizontal="right" vertical="center" wrapText="1"/>
    </xf>
  </cellXfs>
  <cellStyles count="1">
    <cellStyle name="Normá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692758" cy="43815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26264FA-6346-4F71-984B-6FBD9D7D04D7}"/>
            </a:ext>
          </a:extLst>
        </xdr:cNvPr>
        <xdr:cNvSpPr txBox="1"/>
      </xdr:nvSpPr>
      <xdr:spPr>
        <a:xfrm>
          <a:off x="257175" y="0"/>
          <a:ext cx="2692758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0" rIns="36000" bIns="0" rtlCol="0" anchor="ctr" anchorCtr="0">
          <a:noAutofit/>
        </a:bodyPr>
        <a:lstStyle/>
        <a:p>
          <a:pPr algn="l"/>
          <a:r>
            <a:rPr lang="hu-HU" sz="1100"/>
            <a:t>Digitális</a:t>
          </a:r>
          <a:r>
            <a:rPr lang="hu-HU" sz="1100" baseline="0"/>
            <a:t> kultúra</a:t>
          </a:r>
          <a:r>
            <a:rPr lang="hu-HU" sz="1100"/>
            <a:t>- emelt</a:t>
          </a:r>
          <a:r>
            <a:rPr lang="hu-HU" sz="1100" baseline="0"/>
            <a:t> szint</a:t>
          </a:r>
          <a:endParaRPr lang="hu-HU" sz="1100"/>
        </a:p>
        <a:p>
          <a:pPr algn="l"/>
          <a:r>
            <a:rPr lang="hu-HU" sz="1100"/>
            <a:t>Javítási-értékelési útmutató / értékelőlap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8"/>
  <sheetViews>
    <sheetView tabSelected="1" workbookViewId="0"/>
  </sheetViews>
  <sheetFormatPr defaultRowHeight="14.4" x14ac:dyDescent="0.3"/>
  <cols>
    <col min="1" max="1" width="78.44140625" customWidth="1"/>
    <col min="2" max="2" width="12" customWidth="1"/>
  </cols>
  <sheetData>
    <row r="1" spans="1:1" ht="43.5" customHeight="1" x14ac:dyDescent="0.3">
      <c r="A1" s="2" t="s">
        <v>0</v>
      </c>
    </row>
    <row r="2" spans="1:1" ht="15.6" x14ac:dyDescent="0.3">
      <c r="A2" s="3"/>
    </row>
    <row r="3" spans="1:1" ht="46.5" customHeight="1" x14ac:dyDescent="0.3">
      <c r="A3" s="3" t="s">
        <v>1</v>
      </c>
    </row>
    <row r="4" spans="1:1" ht="37.950000000000003" customHeight="1" x14ac:dyDescent="0.3">
      <c r="A4" s="3" t="s">
        <v>7</v>
      </c>
    </row>
    <row r="5" spans="1:1" ht="88.95" customHeight="1" x14ac:dyDescent="0.3">
      <c r="A5" s="3" t="s">
        <v>8</v>
      </c>
    </row>
    <row r="6" spans="1:1" ht="60.45" customHeight="1" x14ac:dyDescent="0.3">
      <c r="A6" s="4" t="s">
        <v>2</v>
      </c>
    </row>
    <row r="7" spans="1:1" ht="76.5" customHeight="1" x14ac:dyDescent="0.3">
      <c r="A7" s="3" t="s">
        <v>3</v>
      </c>
    </row>
    <row r="8" spans="1:1" ht="37.950000000000003" customHeight="1" x14ac:dyDescent="0.3">
      <c r="A8" s="1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>
    <pageSetUpPr fitToPage="1"/>
  </sheetPr>
  <dimension ref="A1:E212"/>
  <sheetViews>
    <sheetView zoomScale="106" zoomScaleNormal="106" zoomScaleSheetLayoutView="130" workbookViewId="0"/>
  </sheetViews>
  <sheetFormatPr defaultColWidth="9.33203125" defaultRowHeight="14.4" x14ac:dyDescent="0.3"/>
  <cols>
    <col min="1" max="1" width="3.5546875" customWidth="1"/>
    <col min="2" max="2" width="68.44140625" customWidth="1"/>
    <col min="3" max="4" width="10.5546875" customWidth="1"/>
    <col min="5" max="5" width="25.5546875" style="5" customWidth="1"/>
  </cols>
  <sheetData>
    <row r="1" spans="1:4" ht="33.75" customHeight="1" x14ac:dyDescent="0.3">
      <c r="A1" s="21"/>
      <c r="B1" s="22"/>
      <c r="C1" s="23"/>
      <c r="D1" s="8" t="s">
        <v>11</v>
      </c>
    </row>
    <row r="2" spans="1:4" ht="4.5" customHeight="1" x14ac:dyDescent="0.3">
      <c r="A2" s="21"/>
      <c r="B2" s="29"/>
      <c r="C2" s="30"/>
      <c r="D2" s="31"/>
    </row>
    <row r="3" spans="1:4" ht="3.75" customHeight="1" thickBot="1" x14ac:dyDescent="0.35"/>
    <row r="4" spans="1:4" ht="21" customHeight="1" thickBot="1" x14ac:dyDescent="0.35">
      <c r="A4" s="21"/>
      <c r="B4" s="32" t="s">
        <v>9</v>
      </c>
      <c r="C4" s="28" t="s">
        <v>14</v>
      </c>
    </row>
    <row r="5" spans="1:4" ht="21" thickBot="1" x14ac:dyDescent="0.35">
      <c r="B5" s="24" t="s">
        <v>15</v>
      </c>
    </row>
    <row r="6" spans="1:4" ht="16.2" thickBot="1" x14ac:dyDescent="0.35">
      <c r="B6" s="6" t="s">
        <v>16</v>
      </c>
      <c r="C6" s="7"/>
    </row>
    <row r="7" spans="1:4" ht="16.2" thickBot="1" x14ac:dyDescent="0.35">
      <c r="A7" s="5">
        <v>0</v>
      </c>
      <c r="B7" s="1" t="s">
        <v>17</v>
      </c>
      <c r="C7" s="9">
        <v>1</v>
      </c>
      <c r="D7" s="25">
        <f>C7*A7</f>
        <v>0</v>
      </c>
    </row>
    <row r="8" spans="1:4" ht="31.8" thickBot="1" x14ac:dyDescent="0.35">
      <c r="A8" s="5">
        <v>0</v>
      </c>
      <c r="B8" s="1" t="s">
        <v>18</v>
      </c>
      <c r="C8" s="9">
        <v>1</v>
      </c>
      <c r="D8" s="25">
        <f>C8*A8</f>
        <v>0</v>
      </c>
    </row>
    <row r="9" spans="1:4" ht="16.2" thickBot="1" x14ac:dyDescent="0.35">
      <c r="B9" s="6" t="s">
        <v>19</v>
      </c>
      <c r="C9" s="7"/>
    </row>
    <row r="10" spans="1:4" ht="31.8" thickBot="1" x14ac:dyDescent="0.35">
      <c r="A10" s="5">
        <v>0</v>
      </c>
      <c r="B10" s="1" t="s">
        <v>20</v>
      </c>
      <c r="C10" s="9">
        <v>1</v>
      </c>
      <c r="D10" s="25">
        <f t="shared" ref="D10:D22" si="0">C10*A10</f>
        <v>0</v>
      </c>
    </row>
    <row r="11" spans="1:4" ht="31.8" thickBot="1" x14ac:dyDescent="0.35">
      <c r="A11" s="5">
        <v>0</v>
      </c>
      <c r="B11" s="1" t="s">
        <v>21</v>
      </c>
      <c r="C11" s="9">
        <v>1</v>
      </c>
      <c r="D11" s="25">
        <f t="shared" si="0"/>
        <v>0</v>
      </c>
    </row>
    <row r="12" spans="1:4" ht="31.8" thickBot="1" x14ac:dyDescent="0.35">
      <c r="A12" s="5">
        <v>0</v>
      </c>
      <c r="B12" s="1" t="s">
        <v>22</v>
      </c>
      <c r="C12" s="9">
        <v>1</v>
      </c>
      <c r="D12" s="25">
        <f t="shared" si="0"/>
        <v>0</v>
      </c>
    </row>
    <row r="13" spans="1:4" ht="16.2" thickBot="1" x14ac:dyDescent="0.35">
      <c r="A13" s="5">
        <v>0</v>
      </c>
      <c r="B13" s="1" t="s">
        <v>23</v>
      </c>
      <c r="C13" s="9">
        <v>1</v>
      </c>
      <c r="D13" s="25">
        <f t="shared" si="0"/>
        <v>0</v>
      </c>
    </row>
    <row r="14" spans="1:4" ht="31.8" thickBot="1" x14ac:dyDescent="0.35">
      <c r="A14" s="5">
        <v>0</v>
      </c>
      <c r="B14" s="1" t="s">
        <v>24</v>
      </c>
      <c r="C14" s="9">
        <v>1</v>
      </c>
      <c r="D14" s="25">
        <f t="shared" si="0"/>
        <v>0</v>
      </c>
    </row>
    <row r="15" spans="1:4" ht="16.2" thickBot="1" x14ac:dyDescent="0.35">
      <c r="A15" s="5">
        <v>0</v>
      </c>
      <c r="B15" s="1" t="s">
        <v>204</v>
      </c>
      <c r="C15" s="9">
        <v>1</v>
      </c>
      <c r="D15" s="25">
        <f t="shared" si="0"/>
        <v>0</v>
      </c>
    </row>
    <row r="16" spans="1:4" ht="16.2" thickBot="1" x14ac:dyDescent="0.35">
      <c r="A16" s="5">
        <v>0</v>
      </c>
      <c r="B16" s="1" t="s">
        <v>25</v>
      </c>
      <c r="C16" s="9">
        <v>1</v>
      </c>
      <c r="D16" s="25">
        <f t="shared" si="0"/>
        <v>0</v>
      </c>
    </row>
    <row r="17" spans="1:4" ht="31.8" thickBot="1" x14ac:dyDescent="0.35">
      <c r="A17" s="5">
        <v>0</v>
      </c>
      <c r="B17" s="1" t="s">
        <v>26</v>
      </c>
      <c r="C17" s="9">
        <v>1</v>
      </c>
      <c r="D17" s="25">
        <f t="shared" si="0"/>
        <v>0</v>
      </c>
    </row>
    <row r="18" spans="1:4" ht="31.8" thickBot="1" x14ac:dyDescent="0.35">
      <c r="A18" s="5">
        <v>0</v>
      </c>
      <c r="B18" s="1" t="s">
        <v>27</v>
      </c>
      <c r="C18" s="9">
        <v>1</v>
      </c>
      <c r="D18" s="25">
        <f t="shared" si="0"/>
        <v>0</v>
      </c>
    </row>
    <row r="19" spans="1:4" ht="16.2" thickBot="1" x14ac:dyDescent="0.35">
      <c r="A19" s="5">
        <v>0</v>
      </c>
      <c r="B19" s="1" t="s">
        <v>28</v>
      </c>
      <c r="C19" s="9">
        <v>1</v>
      </c>
      <c r="D19" s="25">
        <f t="shared" si="0"/>
        <v>0</v>
      </c>
    </row>
    <row r="20" spans="1:4" ht="31.8" thickBot="1" x14ac:dyDescent="0.35">
      <c r="A20" s="5">
        <v>0</v>
      </c>
      <c r="B20" s="1" t="s">
        <v>29</v>
      </c>
      <c r="C20" s="9">
        <v>1</v>
      </c>
      <c r="D20" s="25">
        <f t="shared" si="0"/>
        <v>0</v>
      </c>
    </row>
    <row r="21" spans="1:4" ht="16.2" thickBot="1" x14ac:dyDescent="0.35">
      <c r="A21" s="5">
        <v>0</v>
      </c>
      <c r="B21" s="1" t="s">
        <v>30</v>
      </c>
      <c r="C21" s="9">
        <v>1</v>
      </c>
      <c r="D21" s="25">
        <f t="shared" si="0"/>
        <v>0</v>
      </c>
    </row>
    <row r="22" spans="1:4" ht="31.8" thickBot="1" x14ac:dyDescent="0.35">
      <c r="A22" s="5">
        <v>0</v>
      </c>
      <c r="B22" s="1" t="s">
        <v>31</v>
      </c>
      <c r="C22" s="9">
        <v>1</v>
      </c>
      <c r="D22" s="25">
        <f t="shared" si="0"/>
        <v>0</v>
      </c>
    </row>
    <row r="23" spans="1:4" ht="16.2" thickBot="1" x14ac:dyDescent="0.35">
      <c r="B23" s="6" t="s">
        <v>32</v>
      </c>
      <c r="C23" s="7"/>
    </row>
    <row r="24" spans="1:4" ht="16.2" thickBot="1" x14ac:dyDescent="0.35">
      <c r="A24" s="5">
        <v>0</v>
      </c>
      <c r="B24" s="1" t="s">
        <v>33</v>
      </c>
      <c r="C24" s="9">
        <v>1</v>
      </c>
      <c r="D24" s="25">
        <f>C24*A24</f>
        <v>0</v>
      </c>
    </row>
    <row r="25" spans="1:4" ht="16.2" thickBot="1" x14ac:dyDescent="0.35">
      <c r="A25" s="5">
        <v>0</v>
      </c>
      <c r="B25" s="1" t="s">
        <v>34</v>
      </c>
      <c r="C25" s="9">
        <v>1</v>
      </c>
      <c r="D25" s="25">
        <f>C25*A25</f>
        <v>0</v>
      </c>
    </row>
    <row r="26" spans="1:4" ht="16.2" thickBot="1" x14ac:dyDescent="0.35">
      <c r="A26" s="5">
        <v>0</v>
      </c>
      <c r="B26" s="1" t="s">
        <v>35</v>
      </c>
      <c r="C26" s="9">
        <v>1</v>
      </c>
      <c r="D26" s="25">
        <f>C26*A26</f>
        <v>0</v>
      </c>
    </row>
    <row r="27" spans="1:4" ht="16.2" thickBot="1" x14ac:dyDescent="0.35">
      <c r="A27" s="5">
        <v>0</v>
      </c>
      <c r="B27" s="1" t="s">
        <v>36</v>
      </c>
      <c r="C27" s="9">
        <v>1</v>
      </c>
      <c r="D27" s="25">
        <f>C27*A27</f>
        <v>0</v>
      </c>
    </row>
    <row r="28" spans="1:4" ht="34.799999999999997" thickBot="1" x14ac:dyDescent="0.35">
      <c r="A28" s="5">
        <v>0</v>
      </c>
      <c r="B28" s="1" t="s">
        <v>37</v>
      </c>
      <c r="C28" s="9">
        <v>1</v>
      </c>
      <c r="D28" s="25">
        <f>C28*A28</f>
        <v>0</v>
      </c>
    </row>
    <row r="29" spans="1:4" ht="16.2" thickBot="1" x14ac:dyDescent="0.35">
      <c r="B29" s="6" t="s">
        <v>38</v>
      </c>
      <c r="C29" s="7"/>
    </row>
    <row r="30" spans="1:4" ht="47.4" thickBot="1" x14ac:dyDescent="0.35">
      <c r="A30" s="5">
        <v>0</v>
      </c>
      <c r="B30" s="1" t="s">
        <v>39</v>
      </c>
      <c r="C30" s="9">
        <v>1</v>
      </c>
      <c r="D30" s="25">
        <f>C30*A30</f>
        <v>0</v>
      </c>
    </row>
    <row r="31" spans="1:4" ht="16.2" thickBot="1" x14ac:dyDescent="0.35">
      <c r="B31" s="6" t="s">
        <v>40</v>
      </c>
      <c r="C31" s="7"/>
    </row>
    <row r="32" spans="1:4" ht="31.8" thickBot="1" x14ac:dyDescent="0.35">
      <c r="A32" s="5">
        <v>0</v>
      </c>
      <c r="B32" s="1" t="s">
        <v>41</v>
      </c>
      <c r="C32" s="9">
        <v>1</v>
      </c>
      <c r="D32" s="25">
        <f t="shared" ref="D32:D38" si="1">C32*A32</f>
        <v>0</v>
      </c>
    </row>
    <row r="33" spans="1:4" ht="20.25" customHeight="1" thickBot="1" x14ac:dyDescent="0.35">
      <c r="A33" s="5">
        <v>0</v>
      </c>
      <c r="B33" s="1" t="s">
        <v>42</v>
      </c>
      <c r="C33" s="9">
        <v>1</v>
      </c>
      <c r="D33" s="25">
        <f t="shared" si="1"/>
        <v>0</v>
      </c>
    </row>
    <row r="34" spans="1:4" ht="16.2" thickBot="1" x14ac:dyDescent="0.35">
      <c r="A34" s="5">
        <v>0</v>
      </c>
      <c r="B34" s="1" t="s">
        <v>43</v>
      </c>
      <c r="C34" s="9">
        <v>1</v>
      </c>
      <c r="D34" s="25">
        <f t="shared" si="1"/>
        <v>0</v>
      </c>
    </row>
    <row r="35" spans="1:4" ht="16.2" thickBot="1" x14ac:dyDescent="0.35">
      <c r="A35" s="5">
        <v>0</v>
      </c>
      <c r="B35" s="1" t="s">
        <v>44</v>
      </c>
      <c r="C35" s="9">
        <v>1</v>
      </c>
      <c r="D35" s="25">
        <f t="shared" si="1"/>
        <v>0</v>
      </c>
    </row>
    <row r="36" spans="1:4" ht="16.2" thickBot="1" x14ac:dyDescent="0.35">
      <c r="A36" s="5">
        <v>0</v>
      </c>
      <c r="B36" s="1" t="s">
        <v>45</v>
      </c>
      <c r="C36" s="9">
        <v>1</v>
      </c>
      <c r="D36" s="25">
        <f t="shared" si="1"/>
        <v>0</v>
      </c>
    </row>
    <row r="37" spans="1:4" ht="16.2" thickBot="1" x14ac:dyDescent="0.35">
      <c r="A37" s="5">
        <v>0</v>
      </c>
      <c r="B37" s="1" t="s">
        <v>46</v>
      </c>
      <c r="C37" s="9">
        <v>1</v>
      </c>
      <c r="D37" s="25">
        <f t="shared" si="1"/>
        <v>0</v>
      </c>
    </row>
    <row r="38" spans="1:4" ht="16.2" thickBot="1" x14ac:dyDescent="0.35">
      <c r="A38" s="5">
        <v>0</v>
      </c>
      <c r="B38" s="1" t="s">
        <v>47</v>
      </c>
      <c r="C38" s="9">
        <v>1</v>
      </c>
      <c r="D38" s="25">
        <f t="shared" si="1"/>
        <v>0</v>
      </c>
    </row>
    <row r="39" spans="1:4" ht="16.2" thickBot="1" x14ac:dyDescent="0.35">
      <c r="B39" s="6" t="s">
        <v>48</v>
      </c>
      <c r="C39" s="7"/>
    </row>
    <row r="40" spans="1:4" ht="32.4" thickBot="1" x14ac:dyDescent="0.35">
      <c r="A40" s="5">
        <v>0</v>
      </c>
      <c r="B40" s="1" t="s">
        <v>205</v>
      </c>
      <c r="C40" s="9">
        <v>1</v>
      </c>
      <c r="D40" s="25">
        <f>C40*A40</f>
        <v>0</v>
      </c>
    </row>
    <row r="41" spans="1:4" ht="35.4" thickBot="1" x14ac:dyDescent="0.35">
      <c r="A41" s="5">
        <v>0</v>
      </c>
      <c r="B41" s="1" t="s">
        <v>206</v>
      </c>
      <c r="C41" s="9">
        <v>1</v>
      </c>
      <c r="D41" s="25">
        <f>C41*A41</f>
        <v>0</v>
      </c>
    </row>
    <row r="42" spans="1:4" ht="16.2" thickBot="1" x14ac:dyDescent="0.35">
      <c r="B42" s="6" t="s">
        <v>49</v>
      </c>
      <c r="C42" s="7"/>
    </row>
    <row r="43" spans="1:4" ht="16.8" thickBot="1" x14ac:dyDescent="0.35">
      <c r="A43" s="5">
        <v>0</v>
      </c>
      <c r="B43" s="1" t="s">
        <v>50</v>
      </c>
      <c r="C43" s="9">
        <v>1</v>
      </c>
      <c r="D43" s="25">
        <f>C43*A43</f>
        <v>0</v>
      </c>
    </row>
    <row r="44" spans="1:4" ht="31.8" thickBot="1" x14ac:dyDescent="0.35">
      <c r="A44" s="5">
        <v>0</v>
      </c>
      <c r="B44" s="1" t="s">
        <v>51</v>
      </c>
      <c r="C44" s="9">
        <v>1</v>
      </c>
      <c r="D44" s="25">
        <f>C44*A44</f>
        <v>0</v>
      </c>
    </row>
    <row r="45" spans="1:4" ht="16.2" thickBot="1" x14ac:dyDescent="0.35">
      <c r="A45" s="5">
        <v>0</v>
      </c>
      <c r="B45" s="1" t="s">
        <v>52</v>
      </c>
      <c r="C45" s="9">
        <v>1</v>
      </c>
      <c r="D45" s="25">
        <f>C45*A45</f>
        <v>0</v>
      </c>
    </row>
    <row r="46" spans="1:4" ht="16.2" thickBot="1" x14ac:dyDescent="0.35">
      <c r="B46" s="6" t="s">
        <v>53</v>
      </c>
      <c r="C46" s="7"/>
    </row>
    <row r="47" spans="1:4" ht="31.8" thickBot="1" x14ac:dyDescent="0.35">
      <c r="A47" s="5">
        <v>0</v>
      </c>
      <c r="B47" s="1" t="s">
        <v>54</v>
      </c>
      <c r="C47" s="9">
        <v>1</v>
      </c>
      <c r="D47" s="25">
        <f>C47*A47</f>
        <v>0</v>
      </c>
    </row>
    <row r="48" spans="1:4" ht="16.2" thickBot="1" x14ac:dyDescent="0.35">
      <c r="A48" s="5">
        <v>0</v>
      </c>
      <c r="B48" s="1" t="s">
        <v>55</v>
      </c>
      <c r="C48" s="9">
        <v>1</v>
      </c>
      <c r="D48" s="25">
        <f>C48*A48</f>
        <v>0</v>
      </c>
    </row>
    <row r="49" spans="1:4" ht="16.2" thickBot="1" x14ac:dyDescent="0.35">
      <c r="B49" s="6" t="s">
        <v>56</v>
      </c>
      <c r="C49" s="7"/>
    </row>
    <row r="50" spans="1:4" ht="31.8" thickBot="1" x14ac:dyDescent="0.35">
      <c r="A50" s="5">
        <v>0</v>
      </c>
      <c r="B50" s="1" t="s">
        <v>57</v>
      </c>
      <c r="C50" s="9">
        <v>1</v>
      </c>
      <c r="D50" s="25">
        <f t="shared" ref="D50:D57" si="2">C50*A50</f>
        <v>0</v>
      </c>
    </row>
    <row r="51" spans="1:4" ht="31.8" thickBot="1" x14ac:dyDescent="0.35">
      <c r="A51" s="5">
        <v>0</v>
      </c>
      <c r="B51" s="1" t="s">
        <v>58</v>
      </c>
      <c r="C51" s="9">
        <v>1</v>
      </c>
      <c r="D51" s="25">
        <f t="shared" si="2"/>
        <v>0</v>
      </c>
    </row>
    <row r="52" spans="1:4" ht="16.2" thickBot="1" x14ac:dyDescent="0.35">
      <c r="A52" s="5">
        <v>0</v>
      </c>
      <c r="B52" s="1" t="s">
        <v>59</v>
      </c>
      <c r="C52" s="9">
        <v>1</v>
      </c>
      <c r="D52" s="25">
        <f t="shared" si="2"/>
        <v>0</v>
      </c>
    </row>
    <row r="53" spans="1:4" ht="32.4" thickBot="1" x14ac:dyDescent="0.35">
      <c r="A53" s="5">
        <v>0</v>
      </c>
      <c r="B53" s="1" t="s">
        <v>60</v>
      </c>
      <c r="C53" s="9">
        <v>1</v>
      </c>
      <c r="D53" s="25">
        <f t="shared" si="2"/>
        <v>0</v>
      </c>
    </row>
    <row r="54" spans="1:4" ht="32.4" thickBot="1" x14ac:dyDescent="0.35">
      <c r="A54" s="5">
        <v>0</v>
      </c>
      <c r="B54" s="1" t="s">
        <v>61</v>
      </c>
      <c r="C54" s="9">
        <v>1</v>
      </c>
      <c r="D54" s="25">
        <f t="shared" si="2"/>
        <v>0</v>
      </c>
    </row>
    <row r="55" spans="1:4" ht="31.8" thickBot="1" x14ac:dyDescent="0.35">
      <c r="A55" s="5">
        <v>0</v>
      </c>
      <c r="B55" s="1" t="s">
        <v>62</v>
      </c>
      <c r="C55" s="9">
        <v>1</v>
      </c>
      <c r="D55" s="25">
        <f t="shared" si="2"/>
        <v>0</v>
      </c>
    </row>
    <row r="56" spans="1:4" ht="16.2" thickBot="1" x14ac:dyDescent="0.35">
      <c r="A56" s="5">
        <v>0</v>
      </c>
      <c r="B56" s="1" t="s">
        <v>63</v>
      </c>
      <c r="C56" s="9">
        <v>1</v>
      </c>
      <c r="D56" s="25">
        <f t="shared" si="2"/>
        <v>0</v>
      </c>
    </row>
    <row r="57" spans="1:4" ht="31.8" thickBot="1" x14ac:dyDescent="0.35">
      <c r="A57" s="5">
        <v>0</v>
      </c>
      <c r="B57" s="1" t="s">
        <v>64</v>
      </c>
      <c r="C57" s="9">
        <v>1</v>
      </c>
      <c r="D57" s="25">
        <f t="shared" si="2"/>
        <v>0</v>
      </c>
    </row>
    <row r="58" spans="1:4" ht="16.8" thickBot="1" x14ac:dyDescent="0.35">
      <c r="B58" s="18" t="s">
        <v>65</v>
      </c>
      <c r="C58" s="19">
        <f>SUM(C7:C57)</f>
        <v>43</v>
      </c>
      <c r="D58" s="25">
        <f>SUM(D7:D57)</f>
        <v>0</v>
      </c>
    </row>
    <row r="59" spans="1:4" ht="16.8" thickBot="1" x14ac:dyDescent="0.35">
      <c r="B59" s="26" t="s">
        <v>66</v>
      </c>
      <c r="C59" s="19">
        <f>35/C58*C58</f>
        <v>35</v>
      </c>
      <c r="D59" s="25">
        <f>ROUNDDOWN(D58*35/C58,0)</f>
        <v>0</v>
      </c>
    </row>
    <row r="61" spans="1:4" ht="21" thickBot="1" x14ac:dyDescent="0.35">
      <c r="B61" s="24" t="s">
        <v>67</v>
      </c>
    </row>
    <row r="62" spans="1:4" ht="16.2" thickBot="1" x14ac:dyDescent="0.35">
      <c r="B62" s="6" t="s">
        <v>68</v>
      </c>
      <c r="C62" s="7"/>
    </row>
    <row r="63" spans="1:4" ht="63.6" thickBot="1" x14ac:dyDescent="0.35">
      <c r="A63" s="5">
        <v>0</v>
      </c>
      <c r="B63" s="1" t="s">
        <v>69</v>
      </c>
      <c r="C63" s="9">
        <v>1</v>
      </c>
      <c r="D63" s="25">
        <f>C63*A63</f>
        <v>0</v>
      </c>
    </row>
    <row r="64" spans="1:4" ht="16.2" thickBot="1" x14ac:dyDescent="0.35">
      <c r="B64" s="6" t="s">
        <v>70</v>
      </c>
      <c r="C64" s="7"/>
    </row>
    <row r="65" spans="1:4" ht="31.8" thickBot="1" x14ac:dyDescent="0.35">
      <c r="A65" s="5">
        <v>0</v>
      </c>
      <c r="B65" s="1" t="s">
        <v>71</v>
      </c>
      <c r="C65" s="9">
        <v>1</v>
      </c>
      <c r="D65" s="25">
        <f>C65*A65</f>
        <v>0</v>
      </c>
    </row>
    <row r="66" spans="1:4" ht="30.75" customHeight="1" thickBot="1" x14ac:dyDescent="0.35">
      <c r="B66" s="6" t="s">
        <v>72</v>
      </c>
      <c r="C66" s="7"/>
    </row>
    <row r="67" spans="1:4" ht="47.4" thickBot="1" x14ac:dyDescent="0.35">
      <c r="A67" s="5">
        <v>0</v>
      </c>
      <c r="B67" s="1" t="s">
        <v>73</v>
      </c>
      <c r="C67" s="9">
        <v>1</v>
      </c>
      <c r="D67" s="25">
        <f>C67*A67</f>
        <v>0</v>
      </c>
    </row>
    <row r="68" spans="1:4" ht="31.8" thickBot="1" x14ac:dyDescent="0.35">
      <c r="A68" s="5">
        <v>0</v>
      </c>
      <c r="B68" s="1" t="s">
        <v>74</v>
      </c>
      <c r="C68" s="9">
        <v>1</v>
      </c>
      <c r="D68" s="25">
        <f>C68*A68</f>
        <v>0</v>
      </c>
    </row>
    <row r="69" spans="1:4" ht="31.8" thickBot="1" x14ac:dyDescent="0.35">
      <c r="A69" s="5">
        <v>0</v>
      </c>
      <c r="B69" s="1" t="s">
        <v>75</v>
      </c>
      <c r="C69" s="9">
        <v>1</v>
      </c>
      <c r="D69" s="25">
        <f>C69*A69</f>
        <v>0</v>
      </c>
    </row>
    <row r="70" spans="1:4" ht="31.8" thickBot="1" x14ac:dyDescent="0.35">
      <c r="A70" s="5">
        <v>0</v>
      </c>
      <c r="B70" s="1" t="s">
        <v>76</v>
      </c>
      <c r="C70" s="9">
        <v>1</v>
      </c>
      <c r="D70" s="25">
        <f>C70*A70</f>
        <v>0</v>
      </c>
    </row>
    <row r="71" spans="1:4" ht="31.8" thickBot="1" x14ac:dyDescent="0.35">
      <c r="A71" s="5">
        <v>0</v>
      </c>
      <c r="B71" s="1" t="s">
        <v>77</v>
      </c>
      <c r="C71" s="9">
        <v>1</v>
      </c>
      <c r="D71" s="25">
        <f>C71*A71</f>
        <v>0</v>
      </c>
    </row>
    <row r="72" spans="1:4" ht="16.2" thickBot="1" x14ac:dyDescent="0.35">
      <c r="B72" s="6" t="s">
        <v>78</v>
      </c>
      <c r="C72" s="7"/>
    </row>
    <row r="73" spans="1:4" ht="16.2" thickBot="1" x14ac:dyDescent="0.35">
      <c r="A73" s="5">
        <v>0</v>
      </c>
      <c r="B73" s="1" t="s">
        <v>79</v>
      </c>
      <c r="C73" s="9">
        <v>1</v>
      </c>
      <c r="D73" s="25">
        <f t="shared" ref="D73:D85" si="3">C73*A73</f>
        <v>0</v>
      </c>
    </row>
    <row r="74" spans="1:4" ht="33.75" customHeight="1" thickBot="1" x14ac:dyDescent="0.35">
      <c r="A74" s="5">
        <v>0</v>
      </c>
      <c r="B74" s="1" t="s">
        <v>80</v>
      </c>
      <c r="C74" s="9">
        <v>1</v>
      </c>
      <c r="D74" s="25">
        <f t="shared" si="3"/>
        <v>0</v>
      </c>
    </row>
    <row r="75" spans="1:4" ht="42" customHeight="1" thickBot="1" x14ac:dyDescent="0.35">
      <c r="A75" s="5">
        <v>0</v>
      </c>
      <c r="B75" s="1" t="s">
        <v>81</v>
      </c>
      <c r="C75" s="9">
        <v>1</v>
      </c>
      <c r="D75" s="25">
        <f t="shared" si="3"/>
        <v>0</v>
      </c>
    </row>
    <row r="76" spans="1:4" ht="48.45" customHeight="1" thickBot="1" x14ac:dyDescent="0.35">
      <c r="A76" s="5">
        <v>0</v>
      </c>
      <c r="B76" s="1" t="s">
        <v>82</v>
      </c>
      <c r="C76" s="9">
        <v>2</v>
      </c>
      <c r="D76" s="25">
        <f t="shared" si="3"/>
        <v>0</v>
      </c>
    </row>
    <row r="77" spans="1:4" ht="47.4" thickBot="1" x14ac:dyDescent="0.35">
      <c r="A77" s="5">
        <v>0</v>
      </c>
      <c r="B77" s="1" t="s">
        <v>83</v>
      </c>
      <c r="C77" s="9">
        <v>1</v>
      </c>
      <c r="D77" s="25">
        <f t="shared" si="3"/>
        <v>0</v>
      </c>
    </row>
    <row r="78" spans="1:4" ht="47.4" thickBot="1" x14ac:dyDescent="0.35">
      <c r="A78" s="5">
        <v>0</v>
      </c>
      <c r="B78" s="1" t="s">
        <v>84</v>
      </c>
      <c r="C78" s="9">
        <v>1</v>
      </c>
      <c r="D78" s="25">
        <f t="shared" si="3"/>
        <v>0</v>
      </c>
    </row>
    <row r="79" spans="1:4" ht="47.4" thickBot="1" x14ac:dyDescent="0.35">
      <c r="A79" s="5">
        <v>0</v>
      </c>
      <c r="B79" s="1" t="s">
        <v>85</v>
      </c>
      <c r="C79" s="9">
        <v>1</v>
      </c>
      <c r="D79" s="25">
        <f t="shared" si="3"/>
        <v>0</v>
      </c>
    </row>
    <row r="80" spans="1:4" ht="47.4" thickBot="1" x14ac:dyDescent="0.35">
      <c r="A80" s="5">
        <v>0</v>
      </c>
      <c r="B80" s="1" t="s">
        <v>86</v>
      </c>
      <c r="C80" s="9">
        <v>1</v>
      </c>
      <c r="D80" s="25">
        <f t="shared" si="3"/>
        <v>0</v>
      </c>
    </row>
    <row r="81" spans="1:4" ht="47.4" thickBot="1" x14ac:dyDescent="0.35">
      <c r="A81" s="5">
        <v>0</v>
      </c>
      <c r="B81" s="1" t="s">
        <v>87</v>
      </c>
      <c r="C81" s="9">
        <v>2</v>
      </c>
      <c r="D81" s="25">
        <f t="shared" si="3"/>
        <v>0</v>
      </c>
    </row>
    <row r="82" spans="1:4" ht="31.8" thickBot="1" x14ac:dyDescent="0.35">
      <c r="A82" s="5">
        <v>0</v>
      </c>
      <c r="B82" s="1" t="s">
        <v>88</v>
      </c>
      <c r="C82" s="9">
        <v>1</v>
      </c>
      <c r="D82" s="25">
        <f t="shared" si="3"/>
        <v>0</v>
      </c>
    </row>
    <row r="83" spans="1:4" ht="31.8" thickBot="1" x14ac:dyDescent="0.35">
      <c r="A83" s="5">
        <v>0</v>
      </c>
      <c r="B83" s="1" t="s">
        <v>89</v>
      </c>
      <c r="C83" s="9">
        <v>1</v>
      </c>
      <c r="D83" s="25">
        <f t="shared" si="3"/>
        <v>0</v>
      </c>
    </row>
    <row r="84" spans="1:4" ht="47.4" thickBot="1" x14ac:dyDescent="0.35">
      <c r="A84" s="5">
        <v>0</v>
      </c>
      <c r="B84" s="1" t="s">
        <v>90</v>
      </c>
      <c r="C84" s="9">
        <v>1</v>
      </c>
      <c r="D84" s="25">
        <f t="shared" si="3"/>
        <v>0</v>
      </c>
    </row>
    <row r="85" spans="1:4" ht="47.4" thickBot="1" x14ac:dyDescent="0.35">
      <c r="A85" s="5">
        <v>0</v>
      </c>
      <c r="B85" s="1" t="s">
        <v>91</v>
      </c>
      <c r="C85" s="9">
        <v>2</v>
      </c>
      <c r="D85" s="25">
        <f t="shared" si="3"/>
        <v>0</v>
      </c>
    </row>
    <row r="86" spans="1:4" ht="16.2" thickBot="1" x14ac:dyDescent="0.35">
      <c r="B86" s="6" t="s">
        <v>92</v>
      </c>
      <c r="C86" s="7"/>
    </row>
    <row r="87" spans="1:4" ht="31.8" thickBot="1" x14ac:dyDescent="0.35">
      <c r="A87" s="5">
        <v>0</v>
      </c>
      <c r="B87" s="1" t="s">
        <v>93</v>
      </c>
      <c r="C87" s="9">
        <v>1</v>
      </c>
      <c r="D87" s="25">
        <f>C87*A87</f>
        <v>0</v>
      </c>
    </row>
    <row r="88" spans="1:4" ht="31.8" thickBot="1" x14ac:dyDescent="0.35">
      <c r="A88" s="5">
        <v>0</v>
      </c>
      <c r="B88" s="1" t="s">
        <v>94</v>
      </c>
      <c r="C88" s="9">
        <v>1</v>
      </c>
      <c r="D88" s="25">
        <f>C88*A88</f>
        <v>0</v>
      </c>
    </row>
    <row r="89" spans="1:4" ht="31.8" thickBot="1" x14ac:dyDescent="0.35">
      <c r="A89" s="5">
        <v>0</v>
      </c>
      <c r="B89" s="1" t="s">
        <v>95</v>
      </c>
      <c r="C89" s="9">
        <v>1</v>
      </c>
      <c r="D89" s="25">
        <f>C89*A89</f>
        <v>0</v>
      </c>
    </row>
    <row r="90" spans="1:4" ht="16.2" thickBot="1" x14ac:dyDescent="0.35">
      <c r="A90" s="5">
        <v>0</v>
      </c>
      <c r="B90" s="1" t="s">
        <v>96</v>
      </c>
      <c r="C90" s="9">
        <v>1</v>
      </c>
      <c r="D90" s="25">
        <f>C90*A90</f>
        <v>0</v>
      </c>
    </row>
    <row r="91" spans="1:4" ht="16.2" thickBot="1" x14ac:dyDescent="0.35">
      <c r="A91" s="5">
        <v>0</v>
      </c>
      <c r="B91" s="1" t="s">
        <v>97</v>
      </c>
      <c r="C91" s="9">
        <v>1</v>
      </c>
      <c r="D91" s="25">
        <f>C91*A91</f>
        <v>0</v>
      </c>
    </row>
    <row r="92" spans="1:4" ht="16.2" thickBot="1" x14ac:dyDescent="0.35">
      <c r="B92" s="6" t="s">
        <v>98</v>
      </c>
      <c r="C92" s="7"/>
    </row>
    <row r="93" spans="1:4" ht="31.8" thickBot="1" x14ac:dyDescent="0.35">
      <c r="A93" s="5">
        <v>0</v>
      </c>
      <c r="B93" s="1" t="s">
        <v>99</v>
      </c>
      <c r="C93" s="9">
        <v>2</v>
      </c>
      <c r="D93" s="25">
        <f>C93*A93</f>
        <v>0</v>
      </c>
    </row>
    <row r="94" spans="1:4" ht="16.8" thickBot="1" x14ac:dyDescent="0.35">
      <c r="B94" s="18" t="s">
        <v>100</v>
      </c>
      <c r="C94" s="7"/>
    </row>
    <row r="95" spans="1:4" ht="51" customHeight="1" thickBot="1" x14ac:dyDescent="0.35">
      <c r="A95" s="5">
        <v>0</v>
      </c>
      <c r="B95" s="1" t="s">
        <v>101</v>
      </c>
      <c r="C95" s="9">
        <v>1</v>
      </c>
      <c r="D95" s="25">
        <f>C95*A95</f>
        <v>0</v>
      </c>
    </row>
    <row r="96" spans="1:4" ht="48" thickBot="1" x14ac:dyDescent="0.35">
      <c r="A96" s="5">
        <v>0</v>
      </c>
      <c r="B96" s="1" t="s">
        <v>102</v>
      </c>
      <c r="C96" s="9">
        <v>2</v>
      </c>
      <c r="D96" s="25">
        <f>C96*A96</f>
        <v>0</v>
      </c>
    </row>
    <row r="97" spans="1:4" ht="48" thickBot="1" x14ac:dyDescent="0.35">
      <c r="A97" s="5">
        <v>0</v>
      </c>
      <c r="B97" s="1" t="s">
        <v>103</v>
      </c>
      <c r="C97" s="9">
        <v>1</v>
      </c>
      <c r="D97" s="25">
        <f>C97*A97</f>
        <v>0</v>
      </c>
    </row>
    <row r="98" spans="1:4" ht="48" thickBot="1" x14ac:dyDescent="0.35">
      <c r="A98" s="5">
        <v>0</v>
      </c>
      <c r="B98" s="1" t="s">
        <v>104</v>
      </c>
      <c r="C98" s="9">
        <v>2</v>
      </c>
      <c r="D98" s="25">
        <f>C98*A98</f>
        <v>0</v>
      </c>
    </row>
    <row r="99" spans="1:4" ht="16.2" thickBot="1" x14ac:dyDescent="0.35">
      <c r="B99" s="6" t="s">
        <v>105</v>
      </c>
      <c r="C99" s="7"/>
    </row>
    <row r="100" spans="1:4" ht="47.4" thickBot="1" x14ac:dyDescent="0.35">
      <c r="A100" s="5">
        <v>0</v>
      </c>
      <c r="B100" s="1" t="s">
        <v>106</v>
      </c>
      <c r="C100" s="9">
        <v>1</v>
      </c>
      <c r="D100" s="25">
        <f t="shared" ref="D100:D105" si="4">C100*A100</f>
        <v>0</v>
      </c>
    </row>
    <row r="101" spans="1:4" ht="31.8" thickBot="1" x14ac:dyDescent="0.35">
      <c r="A101" s="5">
        <v>0</v>
      </c>
      <c r="B101" s="1" t="s">
        <v>107</v>
      </c>
      <c r="C101" s="9">
        <v>1</v>
      </c>
      <c r="D101" s="25">
        <f t="shared" si="4"/>
        <v>0</v>
      </c>
    </row>
    <row r="102" spans="1:4" ht="16.2" thickBot="1" x14ac:dyDescent="0.35">
      <c r="A102" s="5">
        <v>0</v>
      </c>
      <c r="B102" s="1" t="s">
        <v>108</v>
      </c>
      <c r="C102" s="9">
        <v>1</v>
      </c>
      <c r="D102" s="25">
        <f t="shared" si="4"/>
        <v>0</v>
      </c>
    </row>
    <row r="103" spans="1:4" ht="32.4" thickBot="1" x14ac:dyDescent="0.35">
      <c r="A103" s="5">
        <v>0</v>
      </c>
      <c r="B103" s="1" t="s">
        <v>109</v>
      </c>
      <c r="C103" s="9">
        <v>1</v>
      </c>
      <c r="D103" s="25">
        <f t="shared" si="4"/>
        <v>0</v>
      </c>
    </row>
    <row r="104" spans="1:4" ht="31.8" thickBot="1" x14ac:dyDescent="0.35">
      <c r="A104" s="5">
        <v>0</v>
      </c>
      <c r="B104" s="1" t="s">
        <v>110</v>
      </c>
      <c r="C104" s="9">
        <v>1</v>
      </c>
      <c r="D104" s="25">
        <f t="shared" si="4"/>
        <v>0</v>
      </c>
    </row>
    <row r="105" spans="1:4" ht="16.2" thickBot="1" x14ac:dyDescent="0.35">
      <c r="A105" s="5">
        <v>0</v>
      </c>
      <c r="B105" s="1" t="s">
        <v>111</v>
      </c>
      <c r="C105" s="9">
        <v>1</v>
      </c>
      <c r="D105" s="25">
        <f t="shared" si="4"/>
        <v>0</v>
      </c>
    </row>
    <row r="106" spans="1:4" ht="16.2" thickBot="1" x14ac:dyDescent="0.35">
      <c r="B106" s="6" t="s">
        <v>32</v>
      </c>
      <c r="C106" s="7"/>
    </row>
    <row r="107" spans="1:4" ht="31.8" thickBot="1" x14ac:dyDescent="0.35">
      <c r="A107" s="5">
        <v>0</v>
      </c>
      <c r="B107" s="1" t="s">
        <v>112</v>
      </c>
      <c r="C107" s="9">
        <v>1</v>
      </c>
      <c r="D107" s="25">
        <f>C107*A107</f>
        <v>0</v>
      </c>
    </row>
    <row r="108" spans="1:4" ht="31.8" thickBot="1" x14ac:dyDescent="0.35">
      <c r="A108" s="5">
        <v>0</v>
      </c>
      <c r="B108" s="1" t="s">
        <v>113</v>
      </c>
      <c r="C108" s="9">
        <v>1</v>
      </c>
      <c r="D108" s="25">
        <f>C108*A108</f>
        <v>0</v>
      </c>
    </row>
    <row r="109" spans="1:4" ht="47.4" thickBot="1" x14ac:dyDescent="0.35">
      <c r="A109" s="5">
        <v>0</v>
      </c>
      <c r="B109" s="1" t="s">
        <v>114</v>
      </c>
      <c r="C109" s="9">
        <v>1</v>
      </c>
      <c r="D109" s="25">
        <f>C109*A109</f>
        <v>0</v>
      </c>
    </row>
    <row r="110" spans="1:4" ht="31.8" thickBot="1" x14ac:dyDescent="0.35">
      <c r="A110" s="5">
        <v>0</v>
      </c>
      <c r="B110" s="1" t="s">
        <v>115</v>
      </c>
      <c r="C110" s="9">
        <v>1</v>
      </c>
      <c r="D110" s="25">
        <f>C110*A110</f>
        <v>0</v>
      </c>
    </row>
    <row r="111" spans="1:4" ht="16.8" thickBot="1" x14ac:dyDescent="0.35">
      <c r="B111" s="18" t="s">
        <v>65</v>
      </c>
      <c r="C111" s="19">
        <f>SUM(C63:C110)</f>
        <v>46</v>
      </c>
      <c r="D111" s="25">
        <f>SUM(D63:CE110)</f>
        <v>0</v>
      </c>
    </row>
    <row r="112" spans="1:4" ht="16.8" thickBot="1" x14ac:dyDescent="0.35">
      <c r="B112" s="26" t="s">
        <v>203</v>
      </c>
      <c r="C112" s="19">
        <f>35/C111*C111</f>
        <v>35</v>
      </c>
      <c r="D112" s="25">
        <f>ROUNDDOWN(D111*35/C111,0)</f>
        <v>0</v>
      </c>
    </row>
    <row r="114" spans="1:4" ht="21" thickBot="1" x14ac:dyDescent="0.35">
      <c r="B114" s="24" t="s">
        <v>116</v>
      </c>
    </row>
    <row r="115" spans="1:4" ht="16.2" thickBot="1" x14ac:dyDescent="0.35">
      <c r="B115" s="6" t="s">
        <v>117</v>
      </c>
      <c r="C115" s="7"/>
    </row>
    <row r="116" spans="1:4" ht="31.8" thickBot="1" x14ac:dyDescent="0.35">
      <c r="A116" s="5">
        <v>0</v>
      </c>
      <c r="B116" s="1" t="s">
        <v>12</v>
      </c>
      <c r="C116" s="9">
        <v>1</v>
      </c>
      <c r="D116" s="25">
        <f>C116*A116</f>
        <v>0</v>
      </c>
    </row>
    <row r="117" spans="1:4" ht="16.2" thickBot="1" x14ac:dyDescent="0.35">
      <c r="B117" s="6" t="s">
        <v>5</v>
      </c>
      <c r="C117" s="7"/>
    </row>
    <row r="118" spans="1:4" ht="16.2" thickBot="1" x14ac:dyDescent="0.35">
      <c r="A118" s="5">
        <v>0</v>
      </c>
      <c r="B118" s="1" t="s">
        <v>118</v>
      </c>
      <c r="C118" s="9">
        <v>1</v>
      </c>
      <c r="D118" s="25">
        <f>C118*A118</f>
        <v>0</v>
      </c>
    </row>
    <row r="119" spans="1:4" ht="16.8" thickBot="1" x14ac:dyDescent="0.35">
      <c r="B119" s="18" t="s">
        <v>119</v>
      </c>
      <c r="C119" s="7"/>
    </row>
    <row r="120" spans="1:4" ht="16.2" thickBot="1" x14ac:dyDescent="0.35">
      <c r="A120" s="5">
        <v>0</v>
      </c>
      <c r="B120" s="1" t="s">
        <v>120</v>
      </c>
      <c r="C120" s="9">
        <v>1</v>
      </c>
      <c r="D120" s="25">
        <f>C120*A120</f>
        <v>0</v>
      </c>
    </row>
    <row r="121" spans="1:4" ht="16.8" thickBot="1" x14ac:dyDescent="0.35">
      <c r="B121" s="18" t="s">
        <v>121</v>
      </c>
      <c r="C121" s="7"/>
    </row>
    <row r="122" spans="1:4" ht="16.2" thickBot="1" x14ac:dyDescent="0.35">
      <c r="A122" s="5">
        <v>0</v>
      </c>
      <c r="B122" s="1" t="s">
        <v>122</v>
      </c>
      <c r="C122" s="9">
        <v>1</v>
      </c>
      <c r="D122" s="25">
        <f>C122*A122</f>
        <v>0</v>
      </c>
    </row>
    <row r="123" spans="1:4" ht="16.2" thickBot="1" x14ac:dyDescent="0.35">
      <c r="A123" s="5">
        <v>0</v>
      </c>
      <c r="B123" s="1" t="s">
        <v>123</v>
      </c>
      <c r="C123" s="9">
        <v>1</v>
      </c>
      <c r="D123" s="25">
        <f>C123*A123</f>
        <v>0</v>
      </c>
    </row>
    <row r="124" spans="1:4" ht="31.8" thickBot="1" x14ac:dyDescent="0.35">
      <c r="A124" s="5">
        <v>0</v>
      </c>
      <c r="B124" s="1" t="s">
        <v>124</v>
      </c>
      <c r="C124" s="9">
        <v>1</v>
      </c>
      <c r="D124" s="25">
        <f>C124*A124</f>
        <v>0</v>
      </c>
    </row>
    <row r="125" spans="1:4" ht="16.8" thickBot="1" x14ac:dyDescent="0.35">
      <c r="B125" s="18" t="s">
        <v>125</v>
      </c>
      <c r="C125" s="7"/>
    </row>
    <row r="126" spans="1:4" ht="16.2" thickBot="1" x14ac:dyDescent="0.35">
      <c r="A126" s="5">
        <v>0</v>
      </c>
      <c r="B126" s="1" t="s">
        <v>126</v>
      </c>
      <c r="C126" s="9">
        <v>1</v>
      </c>
      <c r="D126" s="25">
        <f>C126*A126</f>
        <v>0</v>
      </c>
    </row>
    <row r="127" spans="1:4" ht="16.2" thickBot="1" x14ac:dyDescent="0.35">
      <c r="A127" s="5">
        <v>0</v>
      </c>
      <c r="B127" s="1" t="s">
        <v>127</v>
      </c>
      <c r="C127" s="9">
        <v>1</v>
      </c>
      <c r="D127" s="25">
        <f>C127*A127</f>
        <v>0</v>
      </c>
    </row>
    <row r="128" spans="1:4" ht="31.8" thickBot="1" x14ac:dyDescent="0.35">
      <c r="A128" s="5">
        <v>0</v>
      </c>
      <c r="B128" s="1" t="s">
        <v>128</v>
      </c>
      <c r="C128" s="9">
        <v>1</v>
      </c>
      <c r="D128" s="25">
        <f>C128*A128</f>
        <v>0</v>
      </c>
    </row>
    <row r="129" spans="1:4" ht="16.8" thickBot="1" x14ac:dyDescent="0.35">
      <c r="B129" s="18" t="s">
        <v>129</v>
      </c>
      <c r="C129" s="7"/>
    </row>
    <row r="130" spans="1:4" ht="16.2" thickBot="1" x14ac:dyDescent="0.35">
      <c r="A130" s="5">
        <v>0</v>
      </c>
      <c r="B130" s="1" t="s">
        <v>130</v>
      </c>
      <c r="C130" s="9">
        <v>1</v>
      </c>
      <c r="D130" s="25">
        <f>C130*A130</f>
        <v>0</v>
      </c>
    </row>
    <row r="131" spans="1:4" ht="16.2" thickBot="1" x14ac:dyDescent="0.35">
      <c r="A131" s="5">
        <v>0</v>
      </c>
      <c r="B131" s="1" t="s">
        <v>131</v>
      </c>
      <c r="C131" s="9">
        <v>1</v>
      </c>
      <c r="D131" s="25">
        <f>C131*A131</f>
        <v>0</v>
      </c>
    </row>
    <row r="132" spans="1:4" ht="16.2" thickBot="1" x14ac:dyDescent="0.35">
      <c r="A132" s="5">
        <v>0</v>
      </c>
      <c r="B132" s="1" t="s">
        <v>132</v>
      </c>
      <c r="C132" s="9">
        <v>1</v>
      </c>
      <c r="D132" s="25">
        <f>C132*A132</f>
        <v>0</v>
      </c>
    </row>
    <row r="133" spans="1:4" ht="16.2" thickBot="1" x14ac:dyDescent="0.35">
      <c r="A133" s="5">
        <v>0</v>
      </c>
      <c r="B133" s="1" t="s">
        <v>133</v>
      </c>
      <c r="C133" s="9">
        <v>1</v>
      </c>
      <c r="D133" s="25">
        <f>C133*A133</f>
        <v>0</v>
      </c>
    </row>
    <row r="134" spans="1:4" ht="16.2" thickBot="1" x14ac:dyDescent="0.35">
      <c r="A134" s="5">
        <v>0</v>
      </c>
      <c r="B134" s="1" t="s">
        <v>134</v>
      </c>
      <c r="C134" s="9">
        <v>2</v>
      </c>
      <c r="D134" s="25">
        <f>C134*A134</f>
        <v>0</v>
      </c>
    </row>
    <row r="135" spans="1:4" ht="16.8" thickBot="1" x14ac:dyDescent="0.35">
      <c r="B135" s="18" t="s">
        <v>135</v>
      </c>
      <c r="C135" s="7"/>
    </row>
    <row r="136" spans="1:4" ht="16.2" thickBot="1" x14ac:dyDescent="0.35">
      <c r="A136" s="5">
        <v>0</v>
      </c>
      <c r="B136" s="1" t="s">
        <v>136</v>
      </c>
      <c r="C136" s="9">
        <v>1</v>
      </c>
      <c r="D136" s="25">
        <f>C136*A136</f>
        <v>0</v>
      </c>
    </row>
    <row r="137" spans="1:4" ht="26.25" customHeight="1" thickBot="1" x14ac:dyDescent="0.35">
      <c r="A137" s="5">
        <v>0</v>
      </c>
      <c r="B137" s="1" t="s">
        <v>137</v>
      </c>
      <c r="C137" s="9">
        <v>1</v>
      </c>
      <c r="D137" s="25">
        <f>C137*A137</f>
        <v>0</v>
      </c>
    </row>
    <row r="138" spans="1:4" ht="31.8" thickBot="1" x14ac:dyDescent="0.35">
      <c r="A138" s="5">
        <v>0</v>
      </c>
      <c r="B138" s="1" t="s">
        <v>138</v>
      </c>
      <c r="C138" s="9">
        <v>1</v>
      </c>
      <c r="D138" s="25">
        <f>C138*A138</f>
        <v>0</v>
      </c>
    </row>
    <row r="139" spans="1:4" ht="30" customHeight="1" thickBot="1" x14ac:dyDescent="0.35">
      <c r="A139" s="5">
        <v>0</v>
      </c>
      <c r="B139" s="1" t="s">
        <v>139</v>
      </c>
      <c r="C139" s="9">
        <v>1</v>
      </c>
      <c r="D139" s="25">
        <f>C139*A139</f>
        <v>0</v>
      </c>
    </row>
    <row r="140" spans="1:4" ht="16.8" thickBot="1" x14ac:dyDescent="0.35">
      <c r="B140" s="18" t="s">
        <v>140</v>
      </c>
      <c r="C140" s="7"/>
    </row>
    <row r="141" spans="1:4" ht="16.2" thickBot="1" x14ac:dyDescent="0.35">
      <c r="A141" s="5">
        <v>0</v>
      </c>
      <c r="B141" s="1" t="s">
        <v>141</v>
      </c>
      <c r="C141" s="9">
        <v>1</v>
      </c>
      <c r="D141" s="25">
        <f>C141*A141</f>
        <v>0</v>
      </c>
    </row>
    <row r="142" spans="1:4" ht="31.8" thickBot="1" x14ac:dyDescent="0.35">
      <c r="A142" s="5">
        <v>0</v>
      </c>
      <c r="B142" s="1" t="s">
        <v>142</v>
      </c>
      <c r="C142" s="9">
        <v>2</v>
      </c>
      <c r="D142" s="25">
        <f>C142*A142</f>
        <v>0</v>
      </c>
    </row>
    <row r="143" spans="1:4" ht="16.2" thickBot="1" x14ac:dyDescent="0.35">
      <c r="A143" s="5">
        <v>0</v>
      </c>
      <c r="B143" s="1" t="s">
        <v>143</v>
      </c>
      <c r="C143" s="9">
        <v>1</v>
      </c>
      <c r="D143" s="25">
        <f>C143*A143</f>
        <v>0</v>
      </c>
    </row>
    <row r="144" spans="1:4" ht="31.8" thickBot="1" x14ac:dyDescent="0.35">
      <c r="A144" s="5">
        <v>0</v>
      </c>
      <c r="B144" s="1" t="s">
        <v>144</v>
      </c>
      <c r="C144" s="9">
        <v>1</v>
      </c>
      <c r="D144" s="25">
        <f>C144*A144</f>
        <v>0</v>
      </c>
    </row>
    <row r="145" spans="1:4" ht="16.2" thickBot="1" x14ac:dyDescent="0.35">
      <c r="A145" s="5">
        <v>0</v>
      </c>
      <c r="B145" s="1" t="s">
        <v>145</v>
      </c>
      <c r="C145" s="9">
        <v>1</v>
      </c>
      <c r="D145" s="25">
        <f>C145*A145</f>
        <v>0</v>
      </c>
    </row>
    <row r="146" spans="1:4" ht="16.8" thickBot="1" x14ac:dyDescent="0.35">
      <c r="B146" s="18" t="s">
        <v>146</v>
      </c>
      <c r="C146" s="7"/>
    </row>
    <row r="147" spans="1:4" ht="31.8" thickBot="1" x14ac:dyDescent="0.35">
      <c r="A147" s="5">
        <v>0</v>
      </c>
      <c r="B147" s="1" t="s">
        <v>147</v>
      </c>
      <c r="C147" s="9">
        <v>1</v>
      </c>
      <c r="D147" s="25">
        <f>C147*A147</f>
        <v>0</v>
      </c>
    </row>
    <row r="148" spans="1:4" ht="16.2" thickBot="1" x14ac:dyDescent="0.35">
      <c r="A148" s="5">
        <v>0</v>
      </c>
      <c r="B148" s="1" t="s">
        <v>148</v>
      </c>
      <c r="C148" s="9">
        <v>2</v>
      </c>
      <c r="D148" s="25">
        <f>C148*A148</f>
        <v>0</v>
      </c>
    </row>
    <row r="149" spans="1:4" ht="16.2" thickBot="1" x14ac:dyDescent="0.35">
      <c r="A149" s="5">
        <v>0</v>
      </c>
      <c r="B149" s="1" t="s">
        <v>149</v>
      </c>
      <c r="C149" s="9">
        <v>1</v>
      </c>
      <c r="D149" s="25">
        <f>C149*A149</f>
        <v>0</v>
      </c>
    </row>
    <row r="150" spans="1:4" ht="16.2" thickBot="1" x14ac:dyDescent="0.35">
      <c r="A150" s="5">
        <v>0</v>
      </c>
      <c r="B150" s="1" t="s">
        <v>150</v>
      </c>
      <c r="C150" s="9">
        <v>1</v>
      </c>
      <c r="D150" s="25">
        <f>C150*A150</f>
        <v>0</v>
      </c>
    </row>
    <row r="151" spans="1:4" ht="16.8" thickBot="1" x14ac:dyDescent="0.35">
      <c r="B151" s="18" t="s">
        <v>151</v>
      </c>
      <c r="C151" s="7"/>
    </row>
    <row r="152" spans="1:4" ht="16.2" thickBot="1" x14ac:dyDescent="0.35">
      <c r="A152" s="5">
        <v>0</v>
      </c>
      <c r="B152" s="1" t="s">
        <v>152</v>
      </c>
      <c r="C152" s="9">
        <v>2</v>
      </c>
      <c r="D152" s="25">
        <f>C152*A152</f>
        <v>0</v>
      </c>
    </row>
    <row r="153" spans="1:4" ht="16.2" thickBot="1" x14ac:dyDescent="0.35">
      <c r="A153" s="5">
        <v>0</v>
      </c>
      <c r="B153" s="1" t="s">
        <v>153</v>
      </c>
      <c r="C153" s="9">
        <v>1</v>
      </c>
      <c r="D153" s="25">
        <f>C153*A153</f>
        <v>0</v>
      </c>
    </row>
    <row r="154" spans="1:4" ht="31.8" thickBot="1" x14ac:dyDescent="0.35">
      <c r="A154" s="5">
        <v>0</v>
      </c>
      <c r="B154" s="1" t="s">
        <v>154</v>
      </c>
      <c r="C154" s="9">
        <v>1</v>
      </c>
      <c r="D154" s="25">
        <f>C154*A154</f>
        <v>0</v>
      </c>
    </row>
    <row r="155" spans="1:4" ht="16.2" thickBot="1" x14ac:dyDescent="0.35">
      <c r="A155" s="5">
        <v>0</v>
      </c>
      <c r="B155" s="1" t="s">
        <v>155</v>
      </c>
      <c r="C155" s="9">
        <v>1</v>
      </c>
      <c r="D155" s="25">
        <f>C155*A155</f>
        <v>0</v>
      </c>
    </row>
    <row r="156" spans="1:4" ht="16.8" thickBot="1" x14ac:dyDescent="0.4">
      <c r="B156" s="18" t="s">
        <v>202</v>
      </c>
      <c r="C156" s="27">
        <f>SUM(C116:C155)</f>
        <v>35</v>
      </c>
      <c r="D156" s="25">
        <f>SUM(D116:D155)</f>
        <v>0</v>
      </c>
    </row>
    <row r="158" spans="1:4" ht="21" thickBot="1" x14ac:dyDescent="0.35">
      <c r="B158" s="24" t="s">
        <v>156</v>
      </c>
    </row>
    <row r="159" spans="1:4" ht="16.2" thickBot="1" x14ac:dyDescent="0.35">
      <c r="B159" s="6" t="s">
        <v>157</v>
      </c>
      <c r="C159" s="7"/>
    </row>
    <row r="160" spans="1:4" ht="16.2" thickBot="1" x14ac:dyDescent="0.35">
      <c r="A160" s="5">
        <v>0</v>
      </c>
      <c r="B160" s="20" t="s">
        <v>158</v>
      </c>
      <c r="C160" s="9">
        <v>1</v>
      </c>
      <c r="D160" s="25">
        <f>C160*A160</f>
        <v>0</v>
      </c>
    </row>
    <row r="161" spans="1:4" ht="16.2" thickBot="1" x14ac:dyDescent="0.35">
      <c r="B161" s="13" t="s">
        <v>6</v>
      </c>
      <c r="C161" s="7"/>
    </row>
    <row r="162" spans="1:4" ht="16.2" thickBot="1" x14ac:dyDescent="0.35">
      <c r="A162" s="5">
        <v>0</v>
      </c>
      <c r="B162" s="1" t="s">
        <v>159</v>
      </c>
      <c r="C162" s="9">
        <v>1</v>
      </c>
      <c r="D162" s="25">
        <f>C162*A162</f>
        <v>0</v>
      </c>
    </row>
    <row r="163" spans="1:4" ht="31.8" thickBot="1" x14ac:dyDescent="0.35">
      <c r="A163" s="5">
        <v>0</v>
      </c>
      <c r="B163" s="1" t="s">
        <v>160</v>
      </c>
      <c r="C163" s="9">
        <v>1</v>
      </c>
      <c r="D163" s="25">
        <f>C163*A163</f>
        <v>0</v>
      </c>
    </row>
    <row r="164" spans="1:4" ht="16.2" thickBot="1" x14ac:dyDescent="0.35">
      <c r="B164" s="6" t="s">
        <v>10</v>
      </c>
      <c r="C164" s="7"/>
    </row>
    <row r="165" spans="1:4" ht="31.8" thickBot="1" x14ac:dyDescent="0.35">
      <c r="A165" s="5">
        <v>0</v>
      </c>
      <c r="B165" s="1" t="s">
        <v>161</v>
      </c>
      <c r="C165" s="9">
        <v>1</v>
      </c>
      <c r="D165" s="25">
        <f>C165*A165</f>
        <v>0</v>
      </c>
    </row>
    <row r="166" spans="1:4" ht="16.2" thickBot="1" x14ac:dyDescent="0.35">
      <c r="A166" s="5">
        <v>0</v>
      </c>
      <c r="B166" s="1" t="s">
        <v>162</v>
      </c>
      <c r="C166" s="9">
        <v>1</v>
      </c>
      <c r="D166" s="25">
        <f>C166*A166</f>
        <v>0</v>
      </c>
    </row>
    <row r="167" spans="1:4" ht="16.2" thickBot="1" x14ac:dyDescent="0.35">
      <c r="A167" s="5">
        <v>0</v>
      </c>
      <c r="B167" s="1" t="s">
        <v>163</v>
      </c>
      <c r="C167" s="9">
        <v>1</v>
      </c>
      <c r="D167" s="25">
        <f>C167*A167</f>
        <v>0</v>
      </c>
    </row>
    <row r="168" spans="1:4" ht="16.2" thickBot="1" x14ac:dyDescent="0.35">
      <c r="A168" s="5">
        <v>0</v>
      </c>
      <c r="B168" s="1" t="s">
        <v>164</v>
      </c>
      <c r="C168" s="9">
        <v>1</v>
      </c>
      <c r="D168" s="25">
        <f>C168*A168</f>
        <v>0</v>
      </c>
    </row>
    <row r="169" spans="1:4" ht="16.2" thickBot="1" x14ac:dyDescent="0.35">
      <c r="B169" s="6" t="s">
        <v>165</v>
      </c>
      <c r="C169" s="7"/>
    </row>
    <row r="170" spans="1:4" ht="16.2" thickBot="1" x14ac:dyDescent="0.35">
      <c r="A170" s="5">
        <v>0</v>
      </c>
      <c r="B170" s="1" t="s">
        <v>166</v>
      </c>
      <c r="C170" s="9">
        <v>1</v>
      </c>
      <c r="D170" s="25">
        <f>C170*A170</f>
        <v>0</v>
      </c>
    </row>
    <row r="171" spans="1:4" ht="16.2" thickBot="1" x14ac:dyDescent="0.35">
      <c r="A171" s="5">
        <v>0</v>
      </c>
      <c r="B171" s="1" t="s">
        <v>167</v>
      </c>
      <c r="C171" s="9">
        <v>1</v>
      </c>
      <c r="D171" s="25">
        <f>C171*A171</f>
        <v>0</v>
      </c>
    </row>
    <row r="172" spans="1:4" ht="16.2" thickBot="1" x14ac:dyDescent="0.35">
      <c r="A172" s="5">
        <v>0</v>
      </c>
      <c r="B172" s="1" t="s">
        <v>168</v>
      </c>
      <c r="C172" s="9">
        <v>1</v>
      </c>
      <c r="D172" s="25">
        <f>C172*A172</f>
        <v>0</v>
      </c>
    </row>
    <row r="173" spans="1:4" ht="16.2" thickBot="1" x14ac:dyDescent="0.35">
      <c r="B173" s="6" t="s">
        <v>169</v>
      </c>
      <c r="C173" s="7"/>
    </row>
    <row r="174" spans="1:4" ht="16.2" thickBot="1" x14ac:dyDescent="0.35">
      <c r="A174" s="5">
        <v>0</v>
      </c>
      <c r="B174" s="1" t="s">
        <v>170</v>
      </c>
      <c r="C174" s="9">
        <v>1</v>
      </c>
      <c r="D174" s="25">
        <f>C174*A174</f>
        <v>0</v>
      </c>
    </row>
    <row r="175" spans="1:4" ht="16.2" thickBot="1" x14ac:dyDescent="0.35">
      <c r="A175" s="5">
        <v>0</v>
      </c>
      <c r="B175" s="1" t="s">
        <v>171</v>
      </c>
      <c r="C175" s="9">
        <v>1</v>
      </c>
      <c r="D175" s="25">
        <f>C175*A175</f>
        <v>0</v>
      </c>
    </row>
    <row r="176" spans="1:4" ht="16.2" thickBot="1" x14ac:dyDescent="0.35">
      <c r="A176" s="5">
        <v>0</v>
      </c>
      <c r="B176" s="1" t="s">
        <v>172</v>
      </c>
      <c r="C176" s="9">
        <v>2</v>
      </c>
      <c r="D176" s="25">
        <f>C176*A176</f>
        <v>0</v>
      </c>
    </row>
    <row r="177" spans="1:4" ht="16.2" thickBot="1" x14ac:dyDescent="0.35">
      <c r="A177" s="5">
        <v>0</v>
      </c>
      <c r="B177" s="1" t="s">
        <v>173</v>
      </c>
      <c r="C177" s="9">
        <v>1</v>
      </c>
      <c r="D177" s="25">
        <f>C177*A177</f>
        <v>0</v>
      </c>
    </row>
    <row r="178" spans="1:4" ht="31.8" thickBot="1" x14ac:dyDescent="0.35">
      <c r="A178" s="5">
        <v>0</v>
      </c>
      <c r="B178" s="1" t="s">
        <v>174</v>
      </c>
      <c r="C178" s="9">
        <v>1</v>
      </c>
      <c r="D178" s="25">
        <f>C178*A178</f>
        <v>0</v>
      </c>
    </row>
    <row r="179" spans="1:4" ht="16.2" thickBot="1" x14ac:dyDescent="0.35">
      <c r="B179" s="6" t="s">
        <v>175</v>
      </c>
      <c r="C179" s="7"/>
    </row>
    <row r="180" spans="1:4" ht="16.2" thickBot="1" x14ac:dyDescent="0.35">
      <c r="A180" s="5">
        <v>0</v>
      </c>
      <c r="B180" s="1" t="s">
        <v>176</v>
      </c>
      <c r="C180" s="9">
        <v>1</v>
      </c>
      <c r="D180" s="25">
        <f t="shared" ref="D180:D186" si="5">C180*A180</f>
        <v>0</v>
      </c>
    </row>
    <row r="181" spans="1:4" ht="16.2" thickBot="1" x14ac:dyDescent="0.35">
      <c r="A181" s="5">
        <v>0</v>
      </c>
      <c r="B181" s="1" t="s">
        <v>177</v>
      </c>
      <c r="C181" s="9">
        <v>2</v>
      </c>
      <c r="D181" s="25">
        <f t="shared" si="5"/>
        <v>0</v>
      </c>
    </row>
    <row r="182" spans="1:4" ht="16.2" thickBot="1" x14ac:dyDescent="0.35">
      <c r="A182" s="5">
        <v>0</v>
      </c>
      <c r="B182" s="1" t="s">
        <v>178</v>
      </c>
      <c r="C182" s="9">
        <v>2</v>
      </c>
      <c r="D182" s="25">
        <f t="shared" si="5"/>
        <v>0</v>
      </c>
    </row>
    <row r="183" spans="1:4" ht="31.8" thickBot="1" x14ac:dyDescent="0.35">
      <c r="A183" s="5">
        <v>0</v>
      </c>
      <c r="B183" s="1" t="s">
        <v>179</v>
      </c>
      <c r="C183" s="9">
        <v>1</v>
      </c>
      <c r="D183" s="25">
        <f t="shared" si="5"/>
        <v>0</v>
      </c>
    </row>
    <row r="184" spans="1:4" ht="31.8" thickBot="1" x14ac:dyDescent="0.35">
      <c r="A184" s="5">
        <v>0</v>
      </c>
      <c r="B184" s="1" t="s">
        <v>180</v>
      </c>
      <c r="C184" s="9">
        <v>2</v>
      </c>
      <c r="D184" s="25">
        <f t="shared" si="5"/>
        <v>0</v>
      </c>
    </row>
    <row r="185" spans="1:4" ht="16.2" thickBot="1" x14ac:dyDescent="0.35">
      <c r="A185" s="5">
        <v>0</v>
      </c>
      <c r="B185" s="1" t="s">
        <v>181</v>
      </c>
      <c r="C185" s="9">
        <v>1</v>
      </c>
      <c r="D185" s="25">
        <f t="shared" si="5"/>
        <v>0</v>
      </c>
    </row>
    <row r="186" spans="1:4" ht="16.2" thickBot="1" x14ac:dyDescent="0.35">
      <c r="A186" s="5">
        <v>0</v>
      </c>
      <c r="B186" s="1" t="s">
        <v>182</v>
      </c>
      <c r="C186" s="9">
        <v>1</v>
      </c>
      <c r="D186" s="25">
        <f t="shared" si="5"/>
        <v>0</v>
      </c>
    </row>
    <row r="187" spans="1:4" ht="16.2" thickBot="1" x14ac:dyDescent="0.35">
      <c r="B187" s="6" t="s">
        <v>183</v>
      </c>
      <c r="C187" s="7"/>
    </row>
    <row r="188" spans="1:4" ht="47.4" thickBot="1" x14ac:dyDescent="0.35">
      <c r="A188" s="5">
        <v>0</v>
      </c>
      <c r="B188" s="1" t="s">
        <v>184</v>
      </c>
      <c r="C188" s="9">
        <v>2</v>
      </c>
      <c r="D188" s="25">
        <f t="shared" ref="D188:D195" si="6">C188*A188</f>
        <v>0</v>
      </c>
    </row>
    <row r="189" spans="1:4" ht="16.2" thickBot="1" x14ac:dyDescent="0.35">
      <c r="A189" s="5">
        <v>0</v>
      </c>
      <c r="B189" s="1" t="s">
        <v>185</v>
      </c>
      <c r="C189" s="9">
        <v>1</v>
      </c>
      <c r="D189" s="25">
        <f t="shared" si="6"/>
        <v>0</v>
      </c>
    </row>
    <row r="190" spans="1:4" ht="16.2" thickBot="1" x14ac:dyDescent="0.35">
      <c r="A190" s="5">
        <v>0</v>
      </c>
      <c r="B190" s="1" t="s">
        <v>186</v>
      </c>
      <c r="C190" s="9">
        <v>2</v>
      </c>
      <c r="D190" s="25">
        <f t="shared" si="6"/>
        <v>0</v>
      </c>
    </row>
    <row r="191" spans="1:4" ht="16.2" thickBot="1" x14ac:dyDescent="0.35">
      <c r="A191" s="5">
        <v>0</v>
      </c>
      <c r="B191" s="1" t="s">
        <v>187</v>
      </c>
      <c r="C191" s="9">
        <v>1</v>
      </c>
      <c r="D191" s="25">
        <f t="shared" si="6"/>
        <v>0</v>
      </c>
    </row>
    <row r="192" spans="1:4" ht="31.8" thickBot="1" x14ac:dyDescent="0.35">
      <c r="A192" s="5">
        <v>0</v>
      </c>
      <c r="B192" s="1" t="s">
        <v>188</v>
      </c>
      <c r="C192" s="9">
        <v>2</v>
      </c>
      <c r="D192" s="25">
        <f t="shared" si="6"/>
        <v>0</v>
      </c>
    </row>
    <row r="193" spans="1:4" ht="16.2" thickBot="1" x14ac:dyDescent="0.35">
      <c r="A193" s="5">
        <v>0</v>
      </c>
      <c r="B193" s="1" t="s">
        <v>189</v>
      </c>
      <c r="C193" s="9">
        <v>2</v>
      </c>
      <c r="D193" s="25">
        <f t="shared" si="6"/>
        <v>0</v>
      </c>
    </row>
    <row r="194" spans="1:4" ht="16.2" thickBot="1" x14ac:dyDescent="0.35">
      <c r="A194" s="5">
        <v>0</v>
      </c>
      <c r="B194" s="1" t="s">
        <v>190</v>
      </c>
      <c r="C194" s="9">
        <v>1</v>
      </c>
      <c r="D194" s="25">
        <f t="shared" si="6"/>
        <v>0</v>
      </c>
    </row>
    <row r="195" spans="1:4" ht="16.2" thickBot="1" x14ac:dyDescent="0.35">
      <c r="A195" s="5">
        <v>0</v>
      </c>
      <c r="B195" s="1" t="s">
        <v>191</v>
      </c>
      <c r="C195" s="9">
        <v>2</v>
      </c>
      <c r="D195" s="25">
        <f t="shared" si="6"/>
        <v>0</v>
      </c>
    </row>
    <row r="196" spans="1:4" ht="16.2" thickBot="1" x14ac:dyDescent="0.35">
      <c r="B196" s="6" t="s">
        <v>192</v>
      </c>
      <c r="C196" s="7"/>
    </row>
    <row r="197" spans="1:4" ht="31.8" thickBot="1" x14ac:dyDescent="0.35">
      <c r="A197" s="5">
        <v>0</v>
      </c>
      <c r="B197" s="1" t="s">
        <v>193</v>
      </c>
      <c r="C197" s="9">
        <v>1</v>
      </c>
      <c r="D197" s="25">
        <f t="shared" ref="D197:D205" si="7">C197*A197</f>
        <v>0</v>
      </c>
    </row>
    <row r="198" spans="1:4" ht="31.8" thickBot="1" x14ac:dyDescent="0.35">
      <c r="A198" s="5">
        <v>0</v>
      </c>
      <c r="B198" s="1" t="s">
        <v>194</v>
      </c>
      <c r="C198" s="9">
        <v>1</v>
      </c>
      <c r="D198" s="25">
        <f t="shared" si="7"/>
        <v>0</v>
      </c>
    </row>
    <row r="199" spans="1:4" ht="16.2" thickBot="1" x14ac:dyDescent="0.35">
      <c r="A199" s="5">
        <v>0</v>
      </c>
      <c r="B199" s="1" t="s">
        <v>195</v>
      </c>
      <c r="C199" s="9">
        <v>1</v>
      </c>
      <c r="D199" s="25">
        <f t="shared" si="7"/>
        <v>0</v>
      </c>
    </row>
    <row r="200" spans="1:4" ht="31.8" thickBot="1" x14ac:dyDescent="0.35">
      <c r="A200" s="5">
        <v>0</v>
      </c>
      <c r="B200" s="1" t="s">
        <v>196</v>
      </c>
      <c r="C200" s="9">
        <v>1</v>
      </c>
      <c r="D200" s="25">
        <f t="shared" si="7"/>
        <v>0</v>
      </c>
    </row>
    <row r="201" spans="1:4" ht="31.8" thickBot="1" x14ac:dyDescent="0.35">
      <c r="A201" s="5">
        <v>0</v>
      </c>
      <c r="B201" s="1" t="s">
        <v>197</v>
      </c>
      <c r="C201" s="9">
        <v>1</v>
      </c>
      <c r="D201" s="25">
        <f t="shared" si="7"/>
        <v>0</v>
      </c>
    </row>
    <row r="202" spans="1:4" ht="31.8" thickBot="1" x14ac:dyDescent="0.35">
      <c r="A202" s="5">
        <v>0</v>
      </c>
      <c r="B202" s="1" t="s">
        <v>198</v>
      </c>
      <c r="C202" s="9">
        <v>1</v>
      </c>
      <c r="D202" s="25">
        <f t="shared" si="7"/>
        <v>0</v>
      </c>
    </row>
    <row r="203" spans="1:4" ht="16.2" thickBot="1" x14ac:dyDescent="0.35">
      <c r="A203" s="5">
        <v>0</v>
      </c>
      <c r="B203" s="1" t="s">
        <v>199</v>
      </c>
      <c r="C203" s="9">
        <v>2</v>
      </c>
      <c r="D203" s="25">
        <f t="shared" si="7"/>
        <v>0</v>
      </c>
    </row>
    <row r="204" spans="1:4" ht="31.8" thickBot="1" x14ac:dyDescent="0.35">
      <c r="A204" s="5">
        <v>0</v>
      </c>
      <c r="B204" s="1" t="s">
        <v>200</v>
      </c>
      <c r="C204" s="9">
        <v>2</v>
      </c>
      <c r="D204" s="25">
        <f t="shared" si="7"/>
        <v>0</v>
      </c>
    </row>
    <row r="205" spans="1:4" ht="31.8" thickBot="1" x14ac:dyDescent="0.35">
      <c r="A205" s="5">
        <v>0</v>
      </c>
      <c r="B205" s="1" t="s">
        <v>201</v>
      </c>
      <c r="C205" s="9">
        <v>1</v>
      </c>
      <c r="D205" s="25">
        <f t="shared" si="7"/>
        <v>0</v>
      </c>
    </row>
    <row r="206" spans="1:4" ht="16.8" thickBot="1" x14ac:dyDescent="0.35">
      <c r="B206" s="18" t="s">
        <v>13</v>
      </c>
      <c r="C206" s="19">
        <f>SUM(C160:C205)</f>
        <v>50</v>
      </c>
      <c r="D206" s="25">
        <f>SUM(D160:D205)</f>
        <v>0</v>
      </c>
    </row>
    <row r="208" spans="1:4" ht="21" x14ac:dyDescent="0.3">
      <c r="B208" s="14" t="str">
        <f>B5</f>
        <v>1A. A víz sűrűsége</v>
      </c>
      <c r="C208" s="33">
        <v>35</v>
      </c>
      <c r="D208" s="33">
        <f>IF(C4&lt;&gt;"B",D59,D112)</f>
        <v>0</v>
      </c>
    </row>
    <row r="209" spans="2:4" ht="21" x14ac:dyDescent="0.3">
      <c r="B209" s="14" t="str">
        <f>B61</f>
        <v>1B. A magyar válogatott mérkőzései</v>
      </c>
      <c r="C209" s="34"/>
      <c r="D209" s="34"/>
    </row>
    <row r="210" spans="2:4" ht="21" x14ac:dyDescent="0.3">
      <c r="B210" s="14" t="str">
        <f>B114</f>
        <v>2. Kalória</v>
      </c>
      <c r="C210" s="15">
        <v>35</v>
      </c>
      <c r="D210" s="16">
        <f>D156</f>
        <v>0</v>
      </c>
    </row>
    <row r="211" spans="2:4" ht="21.6" thickBot="1" x14ac:dyDescent="0.35">
      <c r="B211" s="14" t="str">
        <f>B158</f>
        <v>3. MRZ kód</v>
      </c>
      <c r="C211" s="15">
        <v>50</v>
      </c>
      <c r="D211" s="17">
        <f>D206</f>
        <v>0</v>
      </c>
    </row>
    <row r="212" spans="2:4" ht="15" thickBot="1" x14ac:dyDescent="0.35">
      <c r="B212" s="10"/>
      <c r="C212" s="11">
        <f>SUM(C208:C211)</f>
        <v>120</v>
      </c>
      <c r="D212" s="12">
        <f>SUM(D208:D211)</f>
        <v>0</v>
      </c>
    </row>
  </sheetData>
  <sheetProtection sheet="1" objects="1" scenarios="1"/>
  <mergeCells count="2">
    <mergeCell ref="C208:C209"/>
    <mergeCell ref="D208:D209"/>
  </mergeCells>
  <dataValidations disablePrompts="1" count="2">
    <dataValidation type="list" showInputMessage="1" showErrorMessage="1" errorTitle="Hibás feladatválasztás" error="Csak az A vagy B betű írható be. Amennyiben üresen marad, az 1.A feladat lesz értékelvel." sqref="C4" xr:uid="{00000000-0002-0000-0100-000000000000}">
      <formula1>"' ,A,B"</formula1>
    </dataValidation>
    <dataValidation type="whole" allowBlank="1" showInputMessage="1" showErrorMessage="1" errorTitle="Hibás adat" error="Csak 0 és 1 értéke lehet a cellának." sqref="A7:A8 A10:A22 A24:A28 A30 A47:A48 A43:A45 A40:A41 A32:A38 A65 A63 A50:A57 A67:A71 A73:A85 A87:A91 A93 A95:A98 A100:A105 A116 A107:A110 A118 A120 A122:A124 A126:A128 A130:A134 A136:A139 A141:A145 A147:A150 A160 A152:A156 A162:A163 A170:A172 A165:A168 A174:A178 A180:A186 A188:A195 A197:A205" xr:uid="{00000000-0002-0000-0100-000001000000}">
      <formula1>0</formula1>
      <formula2>1</formula2>
    </dataValidation>
  </dataValidation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Footer>&amp;L2512 gyakolrati vizsga&amp;C&amp;P/&amp;N&amp;R2026.05.18</oddFooter>
  </headerFooter>
  <rowBreaks count="7" manualBreakCount="7">
    <brk id="30" min="1" max="3" man="1"/>
    <brk id="60" min="1" max="3" man="1"/>
    <brk id="78" min="1" max="3" man="1"/>
    <brk id="98" min="1" max="3" man="1"/>
    <brk id="128" min="1" max="3" man="1"/>
    <brk id="163" min="1" max="3" man="1"/>
    <brk id="195" min="1" max="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Használati_útmutató</vt:lpstr>
      <vt:lpstr>Vizsgazo1</vt:lpstr>
      <vt:lpstr>Vizsgazo1!Nyomtatási_cím</vt:lpstr>
      <vt:lpstr>Vizsgazo1!Nyomtatási_terület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2024-01-10T18:04:39Z</dcterms:created>
  <dcterms:modified xsi:type="dcterms:W3CDTF">2026-05-18T14:01:31Z</dcterms:modified>
</cp:coreProperties>
</file>